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<sst xmlns="http://schemas.openxmlformats.org/spreadsheetml/2006/main" count="53" uniqueCount="53">
  <si>
    <t xml:space="preserve"/>
  </si>
  <si>
    <t xml:space="preserve">REG010</t>
  </si>
  <si>
    <t xml:space="preserve">Ud</t>
  </si>
  <si>
    <t xml:space="preserve">Revestimiento de escalera interior con piezas cerámicas. Colocación en capa gruesa.</t>
  </si>
  <si>
    <r>
      <rPr>
        <sz val="8.25"/>
        <color rgb="FF000000"/>
        <rFont val="Arial"/>
        <family val="2"/>
      </rPr>
      <t xml:space="preserve">Revestimiento de escalera interior de ida y vuelta, de dos tramos rectos con descanso intermedio con 17 peldaños de 100 cm de ancho, con piezas de gres esmaltado, y zanquín, de 420x180 mm, colocado en un lateral. COLOCACIÓN: con mortero de cemento M-5. REJUNTADO: con mortero de juntas cementoso mejorado, tipo CG2 W A, con absorción de agua reducida y resistencia elevada a la abrasión, Webercolor Junta Ancha "WEBER", color Blanco.</t>
    </r>
    <r>
      <rPr>
        <sz val="8.25"/>
        <color rgb="FF000000"/>
        <rFont val="Arial"/>
        <family val="2"/>
      </rPr>
      <t xml:space="preserve">
</t>
    </r>
  </si>
  <si>
    <t xml:space="preserve">Ítem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</si>
  <si>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</si>
  <si>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</si>
  <si>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</si>
  <si>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</si>
  <si>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</si>
  <si>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</si>
  <si>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mt18pce010800</t>
  </si>
  <si>
    <t xml:space="preserve">m</t>
  </si>
  <si>
    <t xml:space="preserve">Huella para peldaño de gres esmaltado, $u 8,00/m.</t>
  </si>
  <si>
    <t xml:space="preserve">mt18pce011800</t>
  </si>
  <si>
    <t xml:space="preserve">m</t>
  </si>
  <si>
    <t xml:space="preserve">Tabica para peldaño de gres esmaltado, $u 8,00/m.</t>
  </si>
  <si>
    <t xml:space="preserve">mt18zce010a500</t>
  </si>
  <si>
    <t xml:space="preserve">m</t>
  </si>
  <si>
    <t xml:space="preserve">Zanquín cerámico de gres esmaltado, 420x180 mm, $u 5,00/m.</t>
  </si>
  <si>
    <t xml:space="preserve">mt18bde010800</t>
  </si>
  <si>
    <t xml:space="preserve">m²</t>
  </si>
  <si>
    <t xml:space="preserve">Piezas de gres esmaltado, $u 8,00/m².</t>
  </si>
  <si>
    <t xml:space="preserve">mt18rce010a300</t>
  </si>
  <si>
    <t xml:space="preserve">m</t>
  </si>
  <si>
    <t xml:space="preserve">Zócalo cerámico de gres esmaltado, de 7 cm de ancho, $u 3,00/m.</t>
  </si>
  <si>
    <t xml:space="preserve">mt09mor010c</t>
  </si>
  <si>
    <t xml:space="preserve">m³</t>
  </si>
  <si>
    <t xml:space="preserve">Mortero de cemento CEM II/B-P 32,5 N tipo M-5, confeccionado en obra con 250 kg/m³ de cemento y una proporción en volumen 1/6.</t>
  </si>
  <si>
    <t xml:space="preserve">mt01ara010a</t>
  </si>
  <si>
    <t xml:space="preserve">m³</t>
  </si>
  <si>
    <t xml:space="preserve">Arena con granulometría de 0 a 5 mm de diámetro, limpia.</t>
  </si>
  <si>
    <t xml:space="preserve">mt09mcw050ha</t>
  </si>
  <si>
    <t xml:space="preserve">kg</t>
  </si>
  <si>
    <t xml:space="preserve">Mortero de juntas cementoso mejorado, tipo CG2 W A, con absorción de agua reducida y resistencia elevada a la abrasión, Webercolor Junta Ancha "WEBER", color Blanco, compuesto de cemento, agregados calcáreos, resinas sintéticas, aditivos orgánicos e inorgánicos específicos y pigmentos minerales, con muy bajo contenido de sustancias orgánicas volátiles (VOC), de endurecimiento sin retracción e impermeable al agua, para rejuntado de todo tipo de piezas cerámicas y piedras naturales, para juntas de 3 a 15 mm.</t>
  </si>
  <si>
    <t xml:space="preserve">Subtotal materiales:</t>
  </si>
  <si>
    <t xml:space="preserve">Mano de obra</t>
  </si>
  <si>
    <t xml:space="preserve">mo023</t>
  </si>
  <si>
    <t xml:space="preserve">h</t>
  </si>
  <si>
    <t xml:space="preserve">Oficial colocador de pisos.</t>
  </si>
  <si>
    <t xml:space="preserve">mo061</t>
  </si>
  <si>
    <t xml:space="preserve">h</t>
  </si>
  <si>
    <t xml:space="preserve">Medio oficial colocador de pisos.</t>
  </si>
  <si>
    <t xml:space="preserve">mo113</t>
  </si>
  <si>
    <t xml:space="preserve">h</t>
  </si>
  <si>
    <t xml:space="preserve">Peón de construcción.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</si>
  <si>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</si>
  <si>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</si>
  <si>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</si>
  <si>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</si>
  <si>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$u 4.571,81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</si>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</sst>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6.12" customWidth="1"/>
    <col min="3" max="3" width="1.36" customWidth="1"/>
    <col min="4" max="4" width="7.65" customWidth="1"/>
    <col min="5" max="5" width="69.87" customWidth="1"/>
    <col min="6" max="6" width="11.22" customWidth="1"/>
    <col min="7" max="7" width="12.75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17</v>
      </c>
      <c r="G10" s="12">
        <v>354.14</v>
      </c>
      <c r="H10" s="12">
        <f ca="1">ROUND(INDIRECT(ADDRESS(ROW()+(0), COLUMN()+(-2), 1))*INDIRECT(ADDRESS(ROW()+(0), COLUMN()+(-1), 1)), 2)</f>
        <v>6020.38</v>
      </c>
    </row>
    <row r="11" spans="1:8" ht="13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1">
        <v>17</v>
      </c>
      <c r="G11" s="12">
        <v>354.14</v>
      </c>
      <c r="H11" s="12">
        <f ca="1">ROUND(INDIRECT(ADDRESS(ROW()+(0), COLUMN()+(-2), 1))*INDIRECT(ADDRESS(ROW()+(0), COLUMN()+(-1), 1)), 2)</f>
        <v>6020.38</v>
      </c>
    </row>
    <row r="12" spans="1:8" ht="13.50" thickBot="1" customHeight="1">
      <c r="A12" s="1" t="s">
        <v>18</v>
      </c>
      <c r="B12" s="1"/>
      <c r="C12" s="1"/>
      <c r="D12" s="10" t="s">
        <v>19</v>
      </c>
      <c r="E12" s="1" t="s">
        <v>20</v>
      </c>
      <c r="F12" s="11">
        <v>7.14</v>
      </c>
      <c r="G12" s="12">
        <v>221.34</v>
      </c>
      <c r="H12" s="12">
        <f ca="1">ROUND(INDIRECT(ADDRESS(ROW()+(0), COLUMN()+(-2), 1))*INDIRECT(ADDRESS(ROW()+(0), COLUMN()+(-1), 1)), 2)</f>
        <v>1580.37</v>
      </c>
    </row>
    <row r="13" spans="1:8" ht="13.50" thickBot="1" customHeight="1">
      <c r="A13" s="1" t="s">
        <v>21</v>
      </c>
      <c r="B13" s="1"/>
      <c r="C13" s="1"/>
      <c r="D13" s="10" t="s">
        <v>22</v>
      </c>
      <c r="E13" s="1" t="s">
        <v>23</v>
      </c>
      <c r="F13" s="11">
        <v>1.05</v>
      </c>
      <c r="G13" s="12">
        <v>354.14</v>
      </c>
      <c r="H13" s="12">
        <f ca="1">ROUND(INDIRECT(ADDRESS(ROW()+(0), COLUMN()+(-2), 1))*INDIRECT(ADDRESS(ROW()+(0), COLUMN()+(-1), 1)), 2)</f>
        <v>371.85</v>
      </c>
    </row>
    <row r="14" spans="1:8" ht="13.50" thickBot="1" customHeight="1">
      <c r="A14" s="1" t="s">
        <v>24</v>
      </c>
      <c r="B14" s="1"/>
      <c r="C14" s="1"/>
      <c r="D14" s="10" t="s">
        <v>25</v>
      </c>
      <c r="E14" s="1" t="s">
        <v>26</v>
      </c>
      <c r="F14" s="11">
        <v>2</v>
      </c>
      <c r="G14" s="12">
        <v>132.8</v>
      </c>
      <c r="H14" s="12">
        <f ca="1">ROUND(INDIRECT(ADDRESS(ROW()+(0), COLUMN()+(-2), 1))*INDIRECT(ADDRESS(ROW()+(0), COLUMN()+(-1), 1)), 2)</f>
        <v>265.6</v>
      </c>
    </row>
    <row r="15" spans="1:8" ht="24.00" thickBot="1" customHeight="1">
      <c r="A15" s="1" t="s">
        <v>27</v>
      </c>
      <c r="B15" s="1"/>
      <c r="C15" s="1"/>
      <c r="D15" s="10" t="s">
        <v>28</v>
      </c>
      <c r="E15" s="1" t="s">
        <v>29</v>
      </c>
      <c r="F15" s="11">
        <v>0.22</v>
      </c>
      <c r="G15" s="12">
        <v>3470.8</v>
      </c>
      <c r="H15" s="12">
        <f ca="1">ROUND(INDIRECT(ADDRESS(ROW()+(0), COLUMN()+(-2), 1))*INDIRECT(ADDRESS(ROW()+(0), COLUMN()+(-1), 1)), 2)</f>
        <v>763.58</v>
      </c>
    </row>
    <row r="16" spans="1:8" ht="13.50" thickBot="1" customHeight="1">
      <c r="A16" s="1" t="s">
        <v>30</v>
      </c>
      <c r="B16" s="1"/>
      <c r="C16" s="1"/>
      <c r="D16" s="10" t="s">
        <v>31</v>
      </c>
      <c r="E16" s="1" t="s">
        <v>32</v>
      </c>
      <c r="F16" s="11">
        <v>0.02</v>
      </c>
      <c r="G16" s="12">
        <v>480.47</v>
      </c>
      <c r="H16" s="12">
        <f ca="1">ROUND(INDIRECT(ADDRESS(ROW()+(0), COLUMN()+(-2), 1))*INDIRECT(ADDRESS(ROW()+(0), COLUMN()+(-1), 1)), 2)</f>
        <v>9.61</v>
      </c>
    </row>
    <row r="17" spans="1:8" ht="76.50" thickBot="1" customHeight="1">
      <c r="A17" s="1" t="s">
        <v>33</v>
      </c>
      <c r="B17" s="1"/>
      <c r="C17" s="1"/>
      <c r="D17" s="10" t="s">
        <v>34</v>
      </c>
      <c r="E17" s="1" t="s">
        <v>35</v>
      </c>
      <c r="F17" s="13">
        <v>13.25</v>
      </c>
      <c r="G17" s="14">
        <v>36.92</v>
      </c>
      <c r="H17" s="14">
        <f ca="1">ROUND(INDIRECT(ADDRESS(ROW()+(0), COLUMN()+(-2), 1))*INDIRECT(ADDRESS(ROW()+(0), COLUMN()+(-1), 1)), 2)</f>
        <v>489.19</v>
      </c>
    </row>
    <row r="18" spans="1:8" ht="13.50" thickBot="1" customHeight="1">
      <c r="A18" s="15"/>
      <c r="B18" s="15"/>
      <c r="C18" s="15"/>
      <c r="D18" s="15"/>
      <c r="E18" s="15"/>
      <c r="F18" s="9" t="s">
        <v>36</v>
      </c>
      <c r="G18" s="9"/>
      <c r="H18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15521</v>
      </c>
    </row>
    <row r="19" spans="1:8" ht="13.50" thickBot="1" customHeight="1">
      <c r="A19" s="15">
        <v>2</v>
      </c>
      <c r="B19" s="15"/>
      <c r="C19" s="15"/>
      <c r="D19" s="15"/>
      <c r="E19" s="18" t="s">
        <v>37</v>
      </c>
      <c r="F19" s="18"/>
      <c r="G19" s="15"/>
      <c r="H19" s="15"/>
    </row>
    <row r="20" spans="1:8" ht="13.50" thickBot="1" customHeight="1">
      <c r="A20" s="1" t="s">
        <v>38</v>
      </c>
      <c r="B20" s="1"/>
      <c r="C20" s="1"/>
      <c r="D20" s="10" t="s">
        <v>39</v>
      </c>
      <c r="E20" s="1" t="s">
        <v>40</v>
      </c>
      <c r="F20" s="11">
        <v>11.658</v>
      </c>
      <c r="G20" s="12">
        <v>393.7</v>
      </c>
      <c r="H20" s="12">
        <f ca="1">ROUND(INDIRECT(ADDRESS(ROW()+(0), COLUMN()+(-2), 1))*INDIRECT(ADDRESS(ROW()+(0), COLUMN()+(-1), 1)), 2)</f>
        <v>4589.75</v>
      </c>
    </row>
    <row r="21" spans="1:8" ht="13.50" thickBot="1" customHeight="1">
      <c r="A21" s="1" t="s">
        <v>41</v>
      </c>
      <c r="B21" s="1"/>
      <c r="C21" s="1"/>
      <c r="D21" s="10" t="s">
        <v>42</v>
      </c>
      <c r="E21" s="1" t="s">
        <v>43</v>
      </c>
      <c r="F21" s="11">
        <v>11.658</v>
      </c>
      <c r="G21" s="12">
        <v>273.34</v>
      </c>
      <c r="H21" s="12">
        <f ca="1">ROUND(INDIRECT(ADDRESS(ROW()+(0), COLUMN()+(-2), 1))*INDIRECT(ADDRESS(ROW()+(0), COLUMN()+(-1), 1)), 2)</f>
        <v>3186.6</v>
      </c>
    </row>
    <row r="22" spans="1:8" ht="13.50" thickBot="1" customHeight="1">
      <c r="A22" s="1" t="s">
        <v>44</v>
      </c>
      <c r="B22" s="1"/>
      <c r="C22" s="1"/>
      <c r="D22" s="10" t="s">
        <v>45</v>
      </c>
      <c r="E22" s="1" t="s">
        <v>46</v>
      </c>
      <c r="F22" s="13">
        <v>11.658</v>
      </c>
      <c r="G22" s="14">
        <v>263.2</v>
      </c>
      <c r="H22" s="14">
        <f ca="1">ROUND(INDIRECT(ADDRESS(ROW()+(0), COLUMN()+(-2), 1))*INDIRECT(ADDRESS(ROW()+(0), COLUMN()+(-1), 1)), 2)</f>
        <v>3068.39</v>
      </c>
    </row>
    <row r="23" spans="1:8" ht="13.50" thickBot="1" customHeight="1">
      <c r="A23" s="15"/>
      <c r="B23" s="15"/>
      <c r="C23" s="15"/>
      <c r="D23" s="15"/>
      <c r="E23" s="15"/>
      <c r="F23" s="9" t="s">
        <v>47</v>
      </c>
      <c r="G23" s="9"/>
      <c r="H23" s="17">
        <f ca="1">ROUND(SUM(INDIRECT(ADDRESS(ROW()+(-1), COLUMN()+(0), 1)),INDIRECT(ADDRESS(ROW()+(-2), COLUMN()+(0), 1)),INDIRECT(ADDRESS(ROW()+(-3), COLUMN()+(0), 1))), 2)</f>
        <v>10844.7</v>
      </c>
    </row>
    <row r="24" spans="1:8" ht="13.50" thickBot="1" customHeight="1">
      <c r="A24" s="15">
        <v>3</v>
      </c>
      <c r="B24" s="15"/>
      <c r="C24" s="15"/>
      <c r="D24" s="15"/>
      <c r="E24" s="18" t="s">
        <v>48</v>
      </c>
      <c r="F24" s="18"/>
      <c r="G24" s="15"/>
      <c r="H24" s="15"/>
    </row>
    <row r="25" spans="1:8" ht="13.50" thickBot="1" customHeight="1">
      <c r="A25" s="19"/>
      <c r="B25" s="19"/>
      <c r="C25" s="19"/>
      <c r="D25" s="20" t="s">
        <v>49</v>
      </c>
      <c r="E25" s="19" t="s">
        <v>50</v>
      </c>
      <c r="F25" s="13">
        <v>2</v>
      </c>
      <c r="G25" s="14">
        <f ca="1">ROUND(SUM(INDIRECT(ADDRESS(ROW()+(-2), COLUMN()+(1), 1)),INDIRECT(ADDRESS(ROW()+(-7), COLUMN()+(1), 1))), 2)</f>
        <v>26365.7</v>
      </c>
      <c r="H25" s="14">
        <f ca="1">ROUND(INDIRECT(ADDRESS(ROW()+(0), COLUMN()+(-2), 1))*INDIRECT(ADDRESS(ROW()+(0), COLUMN()+(-1), 1))/100, 2)</f>
        <v>527.31</v>
      </c>
    </row>
    <row r="26" spans="1:8" ht="13.50" thickBot="1" customHeight="1">
      <c r="A26" s="21" t="s">
        <v>51</v>
      </c>
      <c r="B26" s="21"/>
      <c r="C26" s="21"/>
      <c r="D26" s="22"/>
      <c r="E26" s="23"/>
      <c r="F26" s="24" t="s">
        <v>52</v>
      </c>
      <c r="G26" s="25"/>
      <c r="H26" s="26">
        <f ca="1">ROUND(SUM(INDIRECT(ADDRESS(ROW()+(-1), COLUMN()+(0), 1)),INDIRECT(ADDRESS(ROW()+(-3), COLUMN()+(0), 1)),INDIRECT(ADDRESS(ROW()+(-8), COLUMN()+(0), 1))), 2)</f>
        <v>26893</v>
      </c>
    </row>
  </sheetData>
  <mergeCells count="28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F18:G18"/>
    <mergeCell ref="A19:C19"/>
    <mergeCell ref="E19:F19"/>
    <mergeCell ref="A20:C20"/>
    <mergeCell ref="A21:C21"/>
    <mergeCell ref="A22:C22"/>
    <mergeCell ref="A23:C23"/>
    <mergeCell ref="F23:G23"/>
    <mergeCell ref="A24:C24"/>
    <mergeCell ref="E24:F24"/>
    <mergeCell ref="A25:C25"/>
    <mergeCell ref="A26:E26"/>
    <mergeCell ref="F26:G26"/>
  </mergeCells>
  <pageMargins left="0.147638" right="0.147638" top="0.206693" bottom="0.206693" header="0.0" footer="0.0"/>
  <pageSetup paperSize="9" orientation="portrait"/>
  <rowBreaks count="0" manualBreakCount="0">
    </rowBreaks>
</worksheet>
</file>