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<sst xmlns="http://schemas.openxmlformats.org/spreadsheetml/2006/main" count="32" uniqueCount="32">
  <si>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</si>
  <si>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LCN012</t>
  </si>
  <si>
    <t xml:space="preserve">Ud</t>
  </si>
  <si>
    <t xml:space="preserve">Lucarna "VELUX".</t>
  </si>
  <si>
    <r>
      <rPr>
        <sz val="8.25"/>
        <color rgb="FF000000"/>
        <rFont val="Arial"/>
        <family val="2"/>
      </rPr>
      <t xml:space="preserve">Lucarna, modelo GGL CK01 2070 "VELUX", con apertura giratoria de accionamiento manual mediante barra de maniobra, de 55x70 cm, realizada en madera laminada de pino nórdico con tratamiento fungicida, acabado pintado, color blanco, con pintura acrílica en base acuosa resistente a los rayos UV, con doble vidriado Laminado (70) (vidrio interior laminar de 3+3 mm con película de baja emisividad térmica, cámara de aire rellena de gas argón de 15 mm, vidrio exterior templado de 4 mm con película de baja emisividad térmica y separador de acero inoxidable), en tejado de perfil ondulado de teja, fibrocemento o materiales similares, con pendientes de 15° a 90°, con marco de estanqueidad de aluminio, modelo EDW CK01 0000.</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</si>
  <si>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</si>
  <si>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</si>
  <si>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</si>
  <si>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</si>
  <si>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</si>
  <si>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</si>
  <si>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</si>
  <si>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mt22vtg012aab</t>
  </si>
  <si>
    <t xml:space="preserve">Ud</t>
  </si>
  <si>
    <t xml:space="preserve">Lucarna, modelo GGL CK01 2070 "VELUX", con apertura giratoria de accionamiento manual mediante barra de maniobra, de 55x70 cm, realizada en madera laminada de pino nórdico con tratamiento fungicida, acabado pintado, color blanco, con pintura acrílica en base acuosa resistente a los rayos UV, con doble vidriado Laminado (70) (vidrio interior laminar de 3+3 mm con película de baja emisividad térmica, cámara de aire rellena de gas argón de 15 mm, vidrio exterior templado de 4 mm con película de baja emisividad térmica y separador de acero inoxidable), aleta de ventilación con filtro de aire, marco y hoja con doble junta de hermeticidad y bisagras de fricción de acero cromatizado.</t>
  </si>
  <si>
    <t xml:space="preserve">mt22vtw005cba</t>
  </si>
  <si>
    <t xml:space="preserve">Ud</t>
  </si>
  <si>
    <t xml:space="preserve">Marco de estanqueidad de aluminio para lucarna, modelo EDW CK01 0000 "VELUX", de 55x70 cm, color gris, para tejado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</si>
  <si>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</si>
  <si>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</si>
  <si>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</si>
  <si>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</si>
  <si>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</si>
  <si>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</si>
  <si>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</si>
  <si>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</si>
  <si>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</si>
  <si>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</si>
  <si>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</si>
  <si>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</si>
  <si>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$u 4.067,35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</si>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</sst>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69.70"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10656.8</v>
      </c>
      <c r="G10" s="12">
        <f ca="1">ROUND(INDIRECT(ADDRESS(ROW()+(0), COLUMN()+(-2), 1))*INDIRECT(ADDRESS(ROW()+(0), COLUMN()+(-1), 1)), 2)</f>
        <v>10656.8</v>
      </c>
    </row>
    <row r="11" spans="1:7" ht="45.00" thickBot="1" customHeight="1">
      <c r="A11" s="1" t="s">
        <v>15</v>
      </c>
      <c r="B11" s="1"/>
      <c r="C11" s="10" t="s">
        <v>16</v>
      </c>
      <c r="D11" s="1" t="s">
        <v>17</v>
      </c>
      <c r="E11" s="13">
        <v>1</v>
      </c>
      <c r="F11" s="14">
        <v>4045.62</v>
      </c>
      <c r="G11" s="14">
        <f ca="1">ROUND(INDIRECT(ADDRESS(ROW()+(0), COLUMN()+(-2), 1))*INDIRECT(ADDRESS(ROW()+(0), COLUMN()+(-1), 1)), 2)</f>
        <v>4045.62</v>
      </c>
    </row>
    <row r="12" spans="1:7" ht="13.50" thickBot="1" customHeight="1">
      <c r="A12" s="15"/>
      <c r="B12" s="15"/>
      <c r="C12" s="15"/>
      <c r="D12" s="15"/>
      <c r="E12" s="9" t="s">
        <v>18</v>
      </c>
      <c r="F12" s="9"/>
      <c r="G12" s="17">
        <f ca="1">ROUND(SUM(INDIRECT(ADDRESS(ROW()+(-1), COLUMN()+(0), 1)),INDIRECT(ADDRESS(ROW()+(-2), COLUMN()+(0), 1))), 2)</f>
        <v>14702.4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0.998</v>
      </c>
      <c r="F14" s="12">
        <v>387.56</v>
      </c>
      <c r="G14" s="12">
        <f ca="1">ROUND(INDIRECT(ADDRESS(ROW()+(0), COLUMN()+(-2), 1))*INDIRECT(ADDRESS(ROW()+(0), COLUMN()+(-1), 1)), 2)</f>
        <v>386.78</v>
      </c>
    </row>
    <row r="15" spans="1:7" ht="13.50" thickBot="1" customHeight="1">
      <c r="A15" s="1" t="s">
        <v>23</v>
      </c>
      <c r="B15" s="1"/>
      <c r="C15" s="10" t="s">
        <v>24</v>
      </c>
      <c r="D15" s="1" t="s">
        <v>25</v>
      </c>
      <c r="E15" s="13">
        <v>0.499</v>
      </c>
      <c r="F15" s="14">
        <v>261.88</v>
      </c>
      <c r="G15" s="14">
        <f ca="1">ROUND(INDIRECT(ADDRESS(ROW()+(0), COLUMN()+(-2), 1))*INDIRECT(ADDRESS(ROW()+(0), COLUMN()+(-1), 1)), 2)</f>
        <v>130.68</v>
      </c>
    </row>
    <row r="16" spans="1:7" ht="13.50" thickBot="1" customHeight="1">
      <c r="A16" s="15"/>
      <c r="B16" s="15"/>
      <c r="C16" s="15"/>
      <c r="D16" s="15"/>
      <c r="E16" s="9" t="s">
        <v>26</v>
      </c>
      <c r="F16" s="9"/>
      <c r="G16" s="17">
        <f ca="1">ROUND(SUM(INDIRECT(ADDRESS(ROW()+(-1), COLUMN()+(0), 1)),INDIRECT(ADDRESS(ROW()+(-2), COLUMN()+(0), 1))), 2)</f>
        <v>517.46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15219.8</v>
      </c>
      <c r="G18" s="14">
        <f ca="1">ROUND(INDIRECT(ADDRESS(ROW()+(0), COLUMN()+(-2), 1))*INDIRECT(ADDRESS(ROW()+(0), COLUMN()+(-1), 1))/100, 2)</f>
        <v>304.4</v>
      </c>
    </row>
    <row r="19" spans="1:7" ht="13.50" thickBot="1" customHeight="1">
      <c r="A19" s="21" t="s">
        <v>30</v>
      </c>
      <c r="B19" s="21"/>
      <c r="C19" s="22"/>
      <c r="D19" s="23"/>
      <c r="E19" s="24" t="s">
        <v>31</v>
      </c>
      <c r="F19" s="25"/>
      <c r="G19" s="26">
        <f ca="1">ROUND(SUM(INDIRECT(ADDRESS(ROW()+(-1), COLUMN()+(0), 1)),INDIRECT(ADDRESS(ROW()+(-3), COLUMN()+(0), 1)),INDIRECT(ADDRESS(ROW()+(-7), COLUMN()+(0), 1))), 2)</f>
        <v>15524.2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