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<sst xmlns="http://schemas.openxmlformats.org/spreadsheetml/2006/main" count="41" uniqueCount="41">
  <si>
    <t xml:space="preserve"/>
  </si>
  <si>
    <t xml:space="preserve">ICN040</t>
  </si>
  <si>
    <t xml:space="preserve">Ud</t>
  </si>
  <si>
    <t xml:space="preserve">Equipo de aire acondicionado con unidad interior con distribución por conducto rectangular, sistema aire-aire split 1x1.</t>
  </si>
  <si>
    <r>
      <rPr>
        <sz val="8.25"/>
        <color rgb="FF000000"/>
        <rFont val="Arial"/>
        <family val="2"/>
      </rPr>
      <t xml:space="preserve">Equipo de aire acondicionado, sistema aire-aire split 1x1, modelo climaVAIR plus VAI 1 050 DN "VAILLANT", para gas R-32, alimentación monofásica (230V/50Hz), potencia frigorífica nominal 5 kW, potencia frigorífica mínima/máxima 1,6/5,5 kW, consumo eléctrico en refrigeración 1,55 kW, SEER 6,1 (clase A++), potencia calorífica nominal 5,5 kW, potencia calorífica mínima/máxima 1,5/6 kW, consumo eléctrico en calefacción 1,45 kW, SCOP 4 (clase A+), formado por una unidad interior de techo con distribución por conducto rectangular de baja silueta VAI 1-050 DNI, presión sonora mínima/máxima 36/43 dBA, dimensiones 200x1000x450 mm, peso 26 kg, mando a distancia, y una unidad exterior VAI 1-050 KDNO, con compresor tipo Inverter DC, presión disponible ajustable, presión sonora 53 dBA, dimensiones 596x818x302 mm, peso 39 kg, diámetro de conexión de la tubería de gas 1/2", diámetro de conexión de la tubería de líquido 1/4", con amortiguadores de muelles, soportes y fijaciones de las unidades interior y exterior, bomba para elevación de condensados, conexión frigorífica entre unidades, conexión eléctrica entre unidades, sujeción y protección mecánica de los tendidos de líneas con ocultación bajo canaleta registrable en zonas vistas. Incluso elementos antivibratorios y soportes de pared para apoyo de la unidad exterior y elementos para suspensión del techo para la unidad interior. El precio no incluye la canalización ni el cableado eléctrico de alimentación.</t>
    </r>
    <r>
      <rPr>
        <sz val="8.25"/>
        <color rgb="FF000000"/>
        <rFont val="Arial"/>
        <family val="2"/>
      </rPr>
      <t xml:space="preserve">
</t>
    </r>
  </si>
  <si>
    <t xml:space="preserve">Ítem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</si>
  <si>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</si>
  <si>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</si>
  <si>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</si>
  <si>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</si>
  <si>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</si>
  <si>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</si>
  <si>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mt42vai260aa</t>
  </si>
  <si>
    <t xml:space="preserve">Ud</t>
  </si>
  <si>
    <t xml:space="preserve">Equipo de aire acondicionado, sistema aire-aire split 1x1, modelo climaVAIR plus VAI 1 050 DN "VAILLANT", para gas R-32, alimentación monofásica (230V/50Hz), potencia frigorífica nominal 5 kW, potencia frigorífica mínima/máxima 1,6/5,5 kW, consumo eléctrico en refrigeración 1,55 kW, SEER 6,1 (clase A++), potencia calorífica nominal 5,5 kW, potencia calorífica mínima/máxima 1,5/6 kW, consumo eléctrico en calefacción 1,45 kW, SCOP 4 (clase A+), formado por una unidad interior de techo con distribución por conducto rectangular de baja silueta VAI 1-050 DNI, presión sonora mínima/máxima 36/43 dBA, dimensiones 200x1000x450 mm, peso 26 kg, mando a distancia, y una unidad exterior VAI 1-050 KDNO, con compresor tipo Inverter DC, presión disponible ajustable, presión sonora 53 dBA, dimensiones 596x818x302 mm, peso 39 kg, diámetro de conexión de la tubería de gas 1/2", diámetro de conexión de la tubería de líquido 1/4", con amortiguadores de muelles, soportes y fijaciones de las unidades interior y exterior, bomba para elevación de condensados, conexión frigorífica entre unidades, conexión eléctrica entre unidades, sujeción y protección mecánica de los tendidos de líneas con ocultación bajo canaleta registrable en zonas vistas.</t>
  </si>
  <si>
    <t xml:space="preserve">mt42sau900</t>
  </si>
  <si>
    <t xml:space="preserve">m</t>
  </si>
  <si>
    <t xml:space="preserve">Cable bus apantallado de 2 hilos, de 0,5 mm² de sección por hilo</t>
  </si>
  <si>
    <t xml:space="preserve">mt35aia090aa</t>
  </si>
  <si>
    <t xml:space="preserve">m</t>
  </si>
  <si>
    <t xml:space="preserve">Tubo rígido de PVC, enchufable, curvable en caliente, de color negro, de 16 mm de diámetro nominal, para canalización fija en superficie. Resistencia a la compresión 1250 N, resistencia al impacto 2 julios, temperatura de trabajo -5°C hasta 60°C, con grado de protección IP547, propiedades eléctricas: aislante, no propagador de la llama. Incluso abrazaderas, elementos de sujeción y accesorios (curvas, manguitos, ramales a 90°, codos y curvas flexibles).</t>
  </si>
  <si>
    <t xml:space="preserve">mt42www090</t>
  </si>
  <si>
    <t xml:space="preserve">Ud</t>
  </si>
  <si>
    <t xml:space="preserve">Kit de soportes para suspensión del techo, formado por cuatro varillas roscadas de acero galvanizado, con sus tarugos, tuercas y arandelas correspondientes.</t>
  </si>
  <si>
    <t xml:space="preserve">mt42www085</t>
  </si>
  <si>
    <t xml:space="preserve">Ud</t>
  </si>
  <si>
    <t xml:space="preserve">Kit de soportes de pared, formado por juego de escuadras de 50x45 cm y cuatro amortiguadores de caucho, con sus tarugos, tornillos, tuercas y arandelas correspondientes.</t>
  </si>
  <si>
    <t xml:space="preserve">Subtotal materiales:</t>
  </si>
  <si>
    <t xml:space="preserve">Mano de obra</t>
  </si>
  <si>
    <t xml:space="preserve">mo005</t>
  </si>
  <si>
    <t xml:space="preserve">h</t>
  </si>
  <si>
    <t xml:space="preserve">Oficial instalador de climatización.</t>
  </si>
  <si>
    <t xml:space="preserve">mo104</t>
  </si>
  <si>
    <t xml:space="preserve">h</t>
  </si>
  <si>
    <t xml:space="preserve">Medio oficial instalador de climatización.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</si>
  <si>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</si>
  <si>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</si>
  <si>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</si>
  <si>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</si>
  <si>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$u 37.151,12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</si>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</sst>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6.12" customWidth="1"/>
    <col min="3" max="3" width="7.48" customWidth="1"/>
    <col min="4" max="4" width="69.87" customWidth="1"/>
    <col min="5" max="5" width="10.03" customWidth="1"/>
    <col min="6" max="6" width="13.94" customWidth="1"/>
    <col min="7" max="7" width="13.6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118.5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171.00" thickBot="1" customHeight="1">
      <c r="A10" s="1" t="s">
        <v>12</v>
      </c>
      <c r="B10" s="1"/>
      <c r="C10" s="10" t="s">
        <v>13</v>
      </c>
      <c r="D10" s="1" t="s">
        <v>14</v>
      </c>
      <c r="E10" s="11">
        <v>1</v>
      </c>
      <c r="F10" s="12">
        <v>125662</v>
      </c>
      <c r="G10" s="12">
        <f ca="1">ROUND(INDIRECT(ADDRESS(ROW()+(0), COLUMN()+(-2), 1))*INDIRECT(ADDRESS(ROW()+(0), COLUMN()+(-1), 1)), 2)</f>
        <v>125662</v>
      </c>
    </row>
    <row r="11" spans="1:7" ht="13.50" thickBot="1" customHeight="1">
      <c r="A11" s="1" t="s">
        <v>15</v>
      </c>
      <c r="B11" s="1"/>
      <c r="C11" s="10" t="s">
        <v>16</v>
      </c>
      <c r="D11" s="1" t="s">
        <v>17</v>
      </c>
      <c r="E11" s="11">
        <v>3</v>
      </c>
      <c r="F11" s="12">
        <v>47.76</v>
      </c>
      <c r="G11" s="12">
        <f ca="1">ROUND(INDIRECT(ADDRESS(ROW()+(0), COLUMN()+(-2), 1))*INDIRECT(ADDRESS(ROW()+(0), COLUMN()+(-1), 1)), 2)</f>
        <v>143.28</v>
      </c>
    </row>
    <row r="12" spans="1:7" ht="66.00" thickBot="1" customHeight="1">
      <c r="A12" s="1" t="s">
        <v>18</v>
      </c>
      <c r="B12" s="1"/>
      <c r="C12" s="10" t="s">
        <v>19</v>
      </c>
      <c r="D12" s="1" t="s">
        <v>20</v>
      </c>
      <c r="E12" s="11">
        <v>3</v>
      </c>
      <c r="F12" s="12">
        <v>73.54</v>
      </c>
      <c r="G12" s="12">
        <f ca="1">ROUND(INDIRECT(ADDRESS(ROW()+(0), COLUMN()+(-2), 1))*INDIRECT(ADDRESS(ROW()+(0), COLUMN()+(-1), 1)), 2)</f>
        <v>220.62</v>
      </c>
    </row>
    <row r="13" spans="1:7" ht="24.00" thickBot="1" customHeight="1">
      <c r="A13" s="1" t="s">
        <v>21</v>
      </c>
      <c r="B13" s="1"/>
      <c r="C13" s="10" t="s">
        <v>22</v>
      </c>
      <c r="D13" s="1" t="s">
        <v>23</v>
      </c>
      <c r="E13" s="11">
        <v>1</v>
      </c>
      <c r="F13" s="12">
        <v>1313.34</v>
      </c>
      <c r="G13" s="12">
        <f ca="1">ROUND(INDIRECT(ADDRESS(ROW()+(0), COLUMN()+(-2), 1))*INDIRECT(ADDRESS(ROW()+(0), COLUMN()+(-1), 1)), 2)</f>
        <v>1313.34</v>
      </c>
    </row>
    <row r="14" spans="1:7" ht="34.50" thickBot="1" customHeight="1">
      <c r="A14" s="1" t="s">
        <v>24</v>
      </c>
      <c r="B14" s="1"/>
      <c r="C14" s="10" t="s">
        <v>25</v>
      </c>
      <c r="D14" s="1" t="s">
        <v>26</v>
      </c>
      <c r="E14" s="13">
        <v>1</v>
      </c>
      <c r="F14" s="14">
        <v>1128.28</v>
      </c>
      <c r="G14" s="14">
        <f ca="1">ROUND(INDIRECT(ADDRESS(ROW()+(0), COLUMN()+(-2), 1))*INDIRECT(ADDRESS(ROW()+(0), COLUMN()+(-1), 1)), 2)</f>
        <v>1128.28</v>
      </c>
    </row>
    <row r="15" spans="1:7" ht="13.50" thickBot="1" customHeight="1">
      <c r="A15" s="15"/>
      <c r="B15" s="15"/>
      <c r="C15" s="15"/>
      <c r="D15" s="15"/>
      <c r="E15" s="9" t="s">
        <v>27</v>
      </c>
      <c r="F15" s="9"/>
      <c r="G15" s="17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128468</v>
      </c>
    </row>
    <row r="16" spans="1:7" ht="13.50" thickBot="1" customHeight="1">
      <c r="A16" s="15">
        <v>2</v>
      </c>
      <c r="B16" s="15"/>
      <c r="C16" s="15"/>
      <c r="D16" s="18" t="s">
        <v>28</v>
      </c>
      <c r="E16" s="18"/>
      <c r="F16" s="15"/>
      <c r="G16" s="15"/>
    </row>
    <row r="17" spans="1:7" ht="13.50" thickBot="1" customHeight="1">
      <c r="A17" s="1" t="s">
        <v>29</v>
      </c>
      <c r="B17" s="1"/>
      <c r="C17" s="10" t="s">
        <v>30</v>
      </c>
      <c r="D17" s="1" t="s">
        <v>31</v>
      </c>
      <c r="E17" s="11">
        <v>2.381</v>
      </c>
      <c r="F17" s="12">
        <v>404.6</v>
      </c>
      <c r="G17" s="12">
        <f ca="1">ROUND(INDIRECT(ADDRESS(ROW()+(0), COLUMN()+(-2), 1))*INDIRECT(ADDRESS(ROW()+(0), COLUMN()+(-1), 1)), 2)</f>
        <v>963.35</v>
      </c>
    </row>
    <row r="18" spans="1:7" ht="13.50" thickBot="1" customHeight="1">
      <c r="A18" s="1" t="s">
        <v>32</v>
      </c>
      <c r="B18" s="1"/>
      <c r="C18" s="10" t="s">
        <v>33</v>
      </c>
      <c r="D18" s="1" t="s">
        <v>34</v>
      </c>
      <c r="E18" s="13">
        <v>2.381</v>
      </c>
      <c r="F18" s="14">
        <v>272.84</v>
      </c>
      <c r="G18" s="14">
        <f ca="1">ROUND(INDIRECT(ADDRESS(ROW()+(0), COLUMN()+(-2), 1))*INDIRECT(ADDRESS(ROW()+(0), COLUMN()+(-1), 1)), 2)</f>
        <v>649.63</v>
      </c>
    </row>
    <row r="19" spans="1:7" ht="13.50" thickBot="1" customHeight="1">
      <c r="A19" s="15"/>
      <c r="B19" s="15"/>
      <c r="C19" s="15"/>
      <c r="D19" s="15"/>
      <c r="E19" s="9" t="s">
        <v>35</v>
      </c>
      <c r="F19" s="9"/>
      <c r="G19" s="17">
        <f ca="1">ROUND(SUM(INDIRECT(ADDRESS(ROW()+(-1), COLUMN()+(0), 1)),INDIRECT(ADDRESS(ROW()+(-2), COLUMN()+(0), 1))), 2)</f>
        <v>1612.98</v>
      </c>
    </row>
    <row r="20" spans="1:7" ht="13.50" thickBot="1" customHeight="1">
      <c r="A20" s="15">
        <v>3</v>
      </c>
      <c r="B20" s="15"/>
      <c r="C20" s="15"/>
      <c r="D20" s="18" t="s">
        <v>36</v>
      </c>
      <c r="E20" s="18"/>
      <c r="F20" s="15"/>
      <c r="G20" s="15"/>
    </row>
    <row r="21" spans="1:7" ht="13.50" thickBot="1" customHeight="1">
      <c r="A21" s="19"/>
      <c r="B21" s="19"/>
      <c r="C21" s="20" t="s">
        <v>37</v>
      </c>
      <c r="D21" s="19" t="s">
        <v>38</v>
      </c>
      <c r="E21" s="13">
        <v>2</v>
      </c>
      <c r="F21" s="14">
        <f ca="1">ROUND(SUM(INDIRECT(ADDRESS(ROW()+(-2), COLUMN()+(1), 1)),INDIRECT(ADDRESS(ROW()+(-6), COLUMN()+(1), 1))), 2)</f>
        <v>130081</v>
      </c>
      <c r="G21" s="14">
        <f ca="1">ROUND(INDIRECT(ADDRESS(ROW()+(0), COLUMN()+(-2), 1))*INDIRECT(ADDRESS(ROW()+(0), COLUMN()+(-1), 1))/100, 2)</f>
        <v>2601.62</v>
      </c>
    </row>
    <row r="22" spans="1:7" ht="13.50" thickBot="1" customHeight="1">
      <c r="A22" s="21" t="s">
        <v>39</v>
      </c>
      <c r="B22" s="21"/>
      <c r="C22" s="22"/>
      <c r="D22" s="23"/>
      <c r="E22" s="24" t="s">
        <v>40</v>
      </c>
      <c r="F22" s="25"/>
      <c r="G22" s="26">
        <f ca="1">ROUND(SUM(INDIRECT(ADDRESS(ROW()+(-1), COLUMN()+(0), 1)),INDIRECT(ADDRESS(ROW()+(-3), COLUMN()+(0), 1)),INDIRECT(ADDRESS(ROW()+(-7), COLUMN()+(0), 1))), 2)</f>
        <v>132683</v>
      </c>
    </row>
  </sheetData>
  <mergeCells count="24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A15:B15"/>
    <mergeCell ref="E15:F15"/>
    <mergeCell ref="A16:B16"/>
    <mergeCell ref="D16:E16"/>
    <mergeCell ref="A17:B17"/>
    <mergeCell ref="A18:B18"/>
    <mergeCell ref="A19:B19"/>
    <mergeCell ref="E19:F19"/>
    <mergeCell ref="A20:B20"/>
    <mergeCell ref="D20:E20"/>
    <mergeCell ref="A21:B21"/>
    <mergeCell ref="A22:D22"/>
    <mergeCell ref="E22:F22"/>
  </mergeCells>
  <pageMargins left="0.147638" right="0.147638" top="0.206693" bottom="0.206693" header="0.0" footer="0.0"/>
  <pageSetup paperSize="9" orientation="portrait"/>
  <rowBreaks count="0" manualBreakCount="0">
    </rowBreaks>
</worksheet>
</file>