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<sst xmlns="http://schemas.openxmlformats.org/spreadsheetml/2006/main" count="91" uniqueCount="91">
  <si>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</si>
  <si>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EHU021</t>
  </si>
  <si>
    <t xml:space="preserve">m²</t>
  </si>
  <si>
    <t xml:space="preserve">Losa unidireccional con vigas planas, nervios "in situ" y columnas.</t>
  </si>
  <si>
    <r>
      <rPr>
        <sz val="8.25"/>
        <color rgb="FF000000"/>
        <rFont val="Arial"/>
        <family val="2"/>
      </rPr>
      <t xml:space="preserve">Estructura de hormigón armado, realizada con hormigón H-21, condición de exposición no agresiva, tamaño máximo del agregado 19,0 mm, ámbito de consistencia A-3, premezclado, y vertido con bomba, con un volumen total de hormigón en losa, vigas y columnas de 0,186 m³/m², y acero ADN 420 en zona de nervios y zunchos, vigas y columnas con una cuantía total de 20 kg/m², compuesta de los siguientes elementos: LOSA UNIDIRECCIONAL: horizontal, de altura 30 = 25+5 cm; nervio "in situ" de 12 cm de ancho; bovedilla de hormigón para nervios "in situ", 60x20x25 cm; capa de compresión de 5 cm de espesor, con armadura de reparto formada por malla electrosoldada Q 55 250x250 mm de acero AM 500 N; vigas planas, zunchos perimetrales de planta, encofrado para vigas,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COLUMNAS: con altura libre de hasta 3 m, con montaje y desmontaje de sistema de encofrado de chapas metálicas reutilizables. Incluso agente filmógeno, para el curado de hormigones y morteros. El precio incluye el corte, doblado y armado del acero en el obrador de herrería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</si>
  <si>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</si>
  <si>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</si>
  <si>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</si>
  <si>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</si>
  <si>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</si>
  <si>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</si>
  <si>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</si>
  <si>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</si>
  <si>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</si>
  <si>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</si>
  <si>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</si>
  <si>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</si>
  <si>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Chapa metálica de 50x50 cm, para encofrado de columnas de hormigón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</si>
  <si>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</si>
  <si>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</si>
  <si>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</si>
  <si>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</si>
  <si>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</si>
  <si>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</si>
  <si>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</si>
  <si>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</si>
  <si>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</si>
  <si>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</si>
  <si>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</si>
  <si>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</si>
  <si>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</si>
  <si>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</si>
  <si>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</si>
  <si>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</si>
  <si>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</si>
  <si>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</si>
  <si>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mt07bho020b</t>
  </si>
  <si>
    <t xml:space="preserve">Ud</t>
  </si>
  <si>
    <t xml:space="preserve">Bovedilla de hormigón para nervios "in situ", 60x20x25 cm. Incluso piezas especiales.</t>
  </si>
  <si>
    <t xml:space="preserve">mt07aco020c</t>
  </si>
  <si>
    <t xml:space="preserve">Ud</t>
  </si>
  <si>
    <t xml:space="preserve">Separador homologado para vigas.</t>
  </si>
  <si>
    <t xml:space="preserve">mt07aco020f</t>
  </si>
  <si>
    <t xml:space="preserve">Ud</t>
  </si>
  <si>
    <t xml:space="preserve">Separador homologado para nervios "in situ" en losas unidireccionales.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</si>
  <si>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</si>
  <si>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</si>
  <si>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</si>
  <si>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</si>
  <si>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</si>
  <si>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</si>
  <si>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</si>
  <si>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</si>
  <si>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electrosoldada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</si>
  <si>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</si>
  <si>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</si>
  <si>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</si>
  <si>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</si>
  <si>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</si>
  <si>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</si>
  <si>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</si>
  <si>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</si>
  <si>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</si>
  <si>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</si>
  <si>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</si>
  <si>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</si>
  <si>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</si>
  <si>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</si>
  <si>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</si>
  <si>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</si>
  <si>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</si>
  <si>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</si>
  <si>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</si>
  <si>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</si>
  <si>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</si>
  <si>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</si>
  <si>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</si>
  <si>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</si>
  <si>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</si>
  <si>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</si>
  <si>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</si>
  <si>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</si>
  <si>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</si>
  <si>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</si>
  <si>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</si>
  <si>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</si>
  <si>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</si>
  <si>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</si>
  <si>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</si>
  <si>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332,68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</si>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</sst>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8.51" customWidth="1"/>
    <col min="6" max="6" width="11.73" customWidth="1"/>
    <col min="7" max="7" width="14.2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</v>
      </c>
      <c r="G10" s="12">
        <v>1.95</v>
      </c>
      <c r="H10" s="12">
        <f ca="1">ROUND(INDIRECT(ADDRESS(ROW()+(0), COLUMN()+(-2), 1))*INDIRECT(ADDRESS(ROW()+(0), COLUMN()+(-1), 1)), 2)</f>
        <v>0.98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1478.91</v>
      </c>
      <c r="H11" s="12">
        <f ca="1">ROUND(INDIRECT(ADDRESS(ROW()+(0), COLUMN()+(-2), 1))*INDIRECT(ADDRESS(ROW()+(0), COLUMN()+(-1), 1)), 2)</f>
        <v>10.35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0.044</v>
      </c>
      <c r="G12" s="12">
        <v>1401.88</v>
      </c>
      <c r="H12" s="12">
        <f ca="1">ROUND(INDIRECT(ADDRESS(ROW()+(0), COLUMN()+(-2), 1))*INDIRECT(ADDRESS(ROW()+(0), COLUMN()+(-1), 1)), 2)</f>
        <v>61.68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0.007</v>
      </c>
      <c r="G13" s="12">
        <v>3142.68</v>
      </c>
      <c r="H13" s="12">
        <f ca="1">ROUND(INDIRECT(ADDRESS(ROW()+(0), COLUMN()+(-2), 1))*INDIRECT(ADDRESS(ROW()+(0), COLUMN()+(-1), 1)), 2)</f>
        <v>22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0.027</v>
      </c>
      <c r="G14" s="12">
        <v>593.19</v>
      </c>
      <c r="H14" s="12">
        <f ca="1">ROUND(INDIRECT(ADDRESS(ROW()+(0), COLUMN()+(-2), 1))*INDIRECT(ADDRESS(ROW()+(0), COLUMN()+(-1), 1)), 2)</f>
        <v>16.02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0.003</v>
      </c>
      <c r="G15" s="12">
        <v>10953.2</v>
      </c>
      <c r="H15" s="12">
        <f ca="1">ROUND(INDIRECT(ADDRESS(ROW()+(0), COLUMN()+(-2), 1))*INDIRECT(ADDRESS(ROW()+(0), COLUMN()+(-1), 1)), 2)</f>
        <v>32.86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0.04</v>
      </c>
      <c r="G16" s="12">
        <v>269.59</v>
      </c>
      <c r="H16" s="12">
        <f ca="1">ROUND(INDIRECT(ADDRESS(ROW()+(0), COLUMN()+(-2), 1))*INDIRECT(ADDRESS(ROW()+(0), COLUMN()+(-1), 1)), 2)</f>
        <v>10.78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</v>
      </c>
      <c r="G17" s="12">
        <v>55.59</v>
      </c>
      <c r="H17" s="12">
        <f ca="1">ROUND(INDIRECT(ADDRESS(ROW()+(0), COLUMN()+(-2), 1))*INDIRECT(ADDRESS(ROW()+(0), COLUMN()+(-1), 1)), 2)</f>
        <v>1.67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5.104</v>
      </c>
      <c r="G18" s="12">
        <v>32.72</v>
      </c>
      <c r="H18" s="12">
        <f ca="1">ROUND(INDIRECT(ADDRESS(ROW()+(0), COLUMN()+(-2), 1))*INDIRECT(ADDRESS(ROW()+(0), COLUMN()+(-1), 1)), 2)</f>
        <v>167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0.8</v>
      </c>
      <c r="G19" s="12">
        <v>2.73</v>
      </c>
      <c r="H19" s="12">
        <f ca="1">ROUND(INDIRECT(ADDRESS(ROW()+(0), COLUMN()+(-2), 1))*INDIRECT(ADDRESS(ROW()+(0), COLUMN()+(-1), 1)), 2)</f>
        <v>2.18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</v>
      </c>
      <c r="G20" s="12">
        <v>1.95</v>
      </c>
      <c r="H20" s="12">
        <f ca="1">ROUND(INDIRECT(ADDRESS(ROW()+(0), COLUMN()+(-2), 1))*INDIRECT(ADDRESS(ROW()+(0), COLUMN()+(-1), 1)), 2)</f>
        <v>1.95</v>
      </c>
    </row>
    <row r="21" spans="1:8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21</v>
      </c>
      <c r="G21" s="12">
        <v>83.95</v>
      </c>
      <c r="H21" s="12">
        <f ca="1">ROUND(INDIRECT(ADDRESS(ROW()+(0), COLUMN()+(-2), 1))*INDIRECT(ADDRESS(ROW()+(0), COLUMN()+(-1), 1)), 2)</f>
        <v>1762.95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0.29</v>
      </c>
      <c r="G22" s="12">
        <v>46.22</v>
      </c>
      <c r="H22" s="12">
        <f ca="1">ROUND(INDIRECT(ADDRESS(ROW()+(0), COLUMN()+(-2), 1))*INDIRECT(ADDRESS(ROW()+(0), COLUMN()+(-1), 1)), 2)</f>
        <v>13.4</v>
      </c>
    </row>
    <row r="23" spans="1:8" ht="34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1.1</v>
      </c>
      <c r="G23" s="12">
        <v>78.61</v>
      </c>
      <c r="H23" s="12">
        <f ca="1">ROUND(INDIRECT(ADDRESS(ROW()+(0), COLUMN()+(-2), 1))*INDIRECT(ADDRESS(ROW()+(0), COLUMN()+(-1), 1)), 2)</f>
        <v>86.47</v>
      </c>
    </row>
    <row r="24" spans="1:8" ht="34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0.195</v>
      </c>
      <c r="G24" s="12">
        <v>7235.16</v>
      </c>
      <c r="H24" s="12">
        <f ca="1">ROUND(INDIRECT(ADDRESS(ROW()+(0), COLUMN()+(-2), 1))*INDIRECT(ADDRESS(ROW()+(0), COLUMN()+(-1), 1)), 2)</f>
        <v>1410.86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3">
        <v>0.15</v>
      </c>
      <c r="G25" s="14">
        <v>48.12</v>
      </c>
      <c r="H25" s="14">
        <f ca="1">ROUND(INDIRECT(ADDRESS(ROW()+(0), COLUMN()+(-2), 1))*INDIRECT(ADDRESS(ROW()+(0), COLUMN()+(-1), 1)), 2)</f>
        <v>7.22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3608.37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3">
        <v>0.023</v>
      </c>
      <c r="G28" s="14">
        <v>6009.62</v>
      </c>
      <c r="H28" s="14">
        <f ca="1">ROUND(INDIRECT(ADDRESS(ROW()+(0), COLUMN()+(-2), 1))*INDIRECT(ADDRESS(ROW()+(0), COLUMN()+(-1), 1)), 2)</f>
        <v>138.22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2)</f>
        <v>138.22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0.937</v>
      </c>
      <c r="G31" s="12">
        <v>409.72</v>
      </c>
      <c r="H31" s="12">
        <f ca="1">ROUND(INDIRECT(ADDRESS(ROW()+(0), COLUMN()+(-2), 1))*INDIRECT(ADDRESS(ROW()+(0), COLUMN()+(-1), 1)), 2)</f>
        <v>383.91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0.948</v>
      </c>
      <c r="G32" s="12">
        <v>284.3</v>
      </c>
      <c r="H32" s="12">
        <f ca="1">ROUND(INDIRECT(ADDRESS(ROW()+(0), COLUMN()+(-2), 1))*INDIRECT(ADDRESS(ROW()+(0), COLUMN()+(-1), 1)), 2)</f>
        <v>269.52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0.328</v>
      </c>
      <c r="G33" s="12">
        <v>409.72</v>
      </c>
      <c r="H33" s="12">
        <f ca="1">ROUND(INDIRECT(ADDRESS(ROW()+(0), COLUMN()+(-2), 1))*INDIRECT(ADDRESS(ROW()+(0), COLUMN()+(-1), 1)), 2)</f>
        <v>134.39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0.335</v>
      </c>
      <c r="G34" s="12">
        <v>284.3</v>
      </c>
      <c r="H34" s="12">
        <f ca="1">ROUND(INDIRECT(ADDRESS(ROW()+(0), COLUMN()+(-2), 1))*INDIRECT(ADDRESS(ROW()+(0), COLUMN()+(-1), 1)), 2)</f>
        <v>95.24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0.019</v>
      </c>
      <c r="G35" s="12">
        <v>409.72</v>
      </c>
      <c r="H35" s="12">
        <f ca="1">ROUND(INDIRECT(ADDRESS(ROW()+(0), COLUMN()+(-2), 1))*INDIRECT(ADDRESS(ROW()+(0), COLUMN()+(-1), 1)), 2)</f>
        <v>7.78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3">
        <v>0.077</v>
      </c>
      <c r="G36" s="14">
        <v>284.3</v>
      </c>
      <c r="H36" s="14">
        <f ca="1">ROUND(INDIRECT(ADDRESS(ROW()+(0), COLUMN()+(-2), 1))*INDIRECT(ADDRESS(ROW()+(0), COLUMN()+(-1), 1)), 2)</f>
        <v>21.89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912.73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19"/>
      <c r="D39" s="20" t="s">
        <v>87</v>
      </c>
      <c r="E39" s="19" t="s">
        <v>88</v>
      </c>
      <c r="F39" s="13">
        <v>2</v>
      </c>
      <c r="G39" s="14">
        <f ca="1">ROUND(SUM(INDIRECT(ADDRESS(ROW()+(-2), COLUMN()+(1), 1)),INDIRECT(ADDRESS(ROW()+(-10), COLUMN()+(1), 1)),INDIRECT(ADDRESS(ROW()+(-13), COLUMN()+(1), 1))), 2)</f>
        <v>4659.32</v>
      </c>
      <c r="H39" s="14">
        <f ca="1">ROUND(INDIRECT(ADDRESS(ROW()+(0), COLUMN()+(-2), 1))*INDIRECT(ADDRESS(ROW()+(0), COLUMN()+(-1), 1))/100, 2)</f>
        <v>93.19</v>
      </c>
    </row>
    <row r="40" spans="1:8" ht="13.50" thickBot="1" customHeight="1">
      <c r="A40" s="21" t="s">
        <v>89</v>
      </c>
      <c r="B40" s="21"/>
      <c r="C40" s="21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1)),INDIRECT(ADDRESS(ROW()+(-11), COLUMN()+(0), 1)),INDIRECT(ADDRESS(ROW()+(-14), COLUMN()+(0), 1))), 2)</f>
        <v>4752.51</v>
      </c>
    </row>
  </sheetData>
  <mergeCells count="4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F26:G26"/>
    <mergeCell ref="A27:C27"/>
    <mergeCell ref="E27:F27"/>
    <mergeCell ref="A28:C28"/>
    <mergeCell ref="A29:C29"/>
    <mergeCell ref="F29:G29"/>
    <mergeCell ref="A30:C30"/>
    <mergeCell ref="E30:F30"/>
    <mergeCell ref="A31:C31"/>
    <mergeCell ref="A32:C32"/>
    <mergeCell ref="A33:C33"/>
    <mergeCell ref="A34:C34"/>
    <mergeCell ref="A35:C35"/>
    <mergeCell ref="A36:C36"/>
    <mergeCell ref="A37:C37"/>
    <mergeCell ref="F37:G37"/>
    <mergeCell ref="A38:C38"/>
    <mergeCell ref="E38:F38"/>
    <mergeCell ref="A39:C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