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<sst xmlns="http://schemas.openxmlformats.org/spreadsheetml/2006/main" count="74" uniqueCount="74">
  <si>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</si>
  <si>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EHE020</t>
  </si>
  <si>
    <t xml:space="preserve">m²</t>
  </si>
  <si>
    <t xml:space="preserve">Escalera de hormigón visto.</t>
  </si>
  <si>
    <r>
      <rPr>
        <sz val="8.25"/>
        <color rgb="FF000000"/>
        <rFont val="Arial"/>
        <family val="2"/>
      </rPr>
      <t xml:space="preserve">Escalera de hormigón visto, con losa de escalera y escalonado de hormigón armado, realizada con 15 cm de espesor de hormigón H-21, condición de exposición no agresiva, tamaño máximo del agregado 19,0 mm, ámbito de consistencia A-2, premezclado, y vertido con grúa, y acero ADN 420,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corte, doblado y armado del acero en el obrador de herrería y el montaje en el lugar definitivo de su colocación en obra.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</si>
  <si>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</si>
  <si>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</si>
  <si>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</si>
  <si>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</si>
  <si>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</si>
  <si>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</si>
  <si>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</si>
  <si>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</si>
  <si>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</si>
  <si>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</si>
  <si>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</si>
  <si>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</si>
  <si>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</si>
  <si>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</si>
  <si>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</si>
  <si>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</si>
  <si>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</si>
  <si>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</si>
  <si>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</si>
  <si>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</si>
  <si>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</si>
  <si>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</si>
  <si>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</si>
  <si>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</si>
  <si>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</si>
  <si>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</si>
  <si>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</si>
  <si>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</si>
  <si>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</si>
  <si>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</si>
  <si>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</si>
  <si>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</si>
  <si>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</si>
  <si>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</si>
  <si>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</si>
  <si>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</si>
  <si>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</si>
  <si>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mt10haf071ala</t>
  </si>
  <si>
    <t xml:space="preserve">m³</t>
  </si>
  <si>
    <t xml:space="preserve">Hormigón H-21, condición de exposición no agresiva, tamaño máximo del agregado 19 mm, ámbito de consistencia A-2, premezclado, según CIRSOC 201 1982.</t>
  </si>
  <si>
    <t xml:space="preserve">mt08cur010a</t>
  </si>
  <si>
    <t xml:space="preserve">l</t>
  </si>
  <si>
    <t xml:space="preserve">Agente filmógeno, para el curado de hormigones y morteros, con acabado visto.</t>
  </si>
  <si>
    <t xml:space="preserve">Subtotal materiales:</t>
  </si>
  <si>
    <t xml:space="preserve">Mano de obra</t>
  </si>
  <si>
    <t xml:space="preserve">mo044</t>
  </si>
  <si>
    <t xml:space="preserve">h</t>
  </si>
  <si>
    <t xml:space="preserve">Oficial carpintero encofrador.</t>
  </si>
  <si>
    <t xml:space="preserve">mo091</t>
  </si>
  <si>
    <t xml:space="preserve">h</t>
  </si>
  <si>
    <t xml:space="preserve">Medio oficial carpintero encofrador.</t>
  </si>
  <si>
    <t xml:space="preserve">mo043</t>
  </si>
  <si>
    <t xml:space="preserve">h</t>
  </si>
  <si>
    <t xml:space="preserve">Oficial herrero.</t>
  </si>
  <si>
    <t xml:space="preserve">mo090</t>
  </si>
  <si>
    <t xml:space="preserve">h</t>
  </si>
  <si>
    <t xml:space="preserve">Medio oficial herrero.</t>
  </si>
  <si>
    <t xml:space="preserve">mo045</t>
  </si>
  <si>
    <t xml:space="preserve">h</t>
  </si>
  <si>
    <t xml:space="preserve">Oficial vertedor de hormigón.</t>
  </si>
  <si>
    <t xml:space="preserve">mo092</t>
  </si>
  <si>
    <t xml:space="preserve">h</t>
  </si>
  <si>
    <t xml:space="preserve">Medio oficial vertedor de hormigón.</t>
  </si>
  <si>
    <t xml:space="preserve">Subtotal mano de obra:</t>
  </si>
  <si>
    <t xml:space="preserve">Herramientas</t>
  </si>
  <si>
    <t xml:space="preserve">%</t>
  </si>
  <si>
    <t xml:space="preserve">Herramientas</t>
  </si>
  <si>
    <t xml:space="preserve">Coste de mantenimiento decenal: $u 524,28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</si>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</sst>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7.14" customWidth="1"/>
    <col min="4" max="4" width="71.91" customWidth="1"/>
    <col min="5" max="5" width="10.71" customWidth="1"/>
    <col min="6" max="6" width="13.2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0.75</v>
      </c>
      <c r="F10" s="12">
        <v>194.77</v>
      </c>
      <c r="G10" s="12">
        <f ca="1">ROUND(INDIRECT(ADDRESS(ROW()+(0), COLUMN()+(-2), 1))*INDIRECT(ADDRESS(ROW()+(0), COLUMN()+(-1), 1)), 2)</f>
        <v>146.08</v>
      </c>
    </row>
    <row r="11" spans="1:7" ht="24.00" thickBot="1" customHeight="1">
      <c r="A11" s="1" t="s">
        <v>15</v>
      </c>
      <c r="B11" s="1"/>
      <c r="C11" s="10" t="s">
        <v>16</v>
      </c>
      <c r="D11" s="1" t="s">
        <v>17</v>
      </c>
      <c r="E11" s="11">
        <v>1.15</v>
      </c>
      <c r="F11" s="12">
        <v>342</v>
      </c>
      <c r="G11" s="12">
        <f ca="1">ROUND(INDIRECT(ADDRESS(ROW()+(0), COLUMN()+(-2), 1))*INDIRECT(ADDRESS(ROW()+(0), COLUMN()+(-1), 1)), 2)</f>
        <v>393.3</v>
      </c>
    </row>
    <row r="12" spans="1:7" ht="24.00" thickBot="1" customHeight="1">
      <c r="A12" s="1" t="s">
        <v>18</v>
      </c>
      <c r="B12" s="1"/>
      <c r="C12" s="10" t="s">
        <v>19</v>
      </c>
      <c r="D12" s="1" t="s">
        <v>20</v>
      </c>
      <c r="E12" s="11">
        <v>0.2</v>
      </c>
      <c r="F12" s="12">
        <v>536.1</v>
      </c>
      <c r="G12" s="12">
        <f ca="1">ROUND(INDIRECT(ADDRESS(ROW()+(0), COLUMN()+(-2), 1))*INDIRECT(ADDRESS(ROW()+(0), COLUMN()+(-1), 1)), 2)</f>
        <v>107.22</v>
      </c>
    </row>
    <row r="13" spans="1:7" ht="13.50" thickBot="1" customHeight="1">
      <c r="A13" s="1" t="s">
        <v>21</v>
      </c>
      <c r="B13" s="1"/>
      <c r="C13" s="10" t="s">
        <v>22</v>
      </c>
      <c r="D13" s="1" t="s">
        <v>23</v>
      </c>
      <c r="E13" s="11">
        <v>0.013</v>
      </c>
      <c r="F13" s="12">
        <v>593.19</v>
      </c>
      <c r="G13" s="12">
        <f ca="1">ROUND(INDIRECT(ADDRESS(ROW()+(0), COLUMN()+(-2), 1))*INDIRECT(ADDRESS(ROW()+(0), COLUMN()+(-1), 1)), 2)</f>
        <v>7.71</v>
      </c>
    </row>
    <row r="14" spans="1:7" ht="13.50" thickBot="1" customHeight="1">
      <c r="A14" s="1" t="s">
        <v>24</v>
      </c>
      <c r="B14" s="1"/>
      <c r="C14" s="10" t="s">
        <v>25</v>
      </c>
      <c r="D14" s="1" t="s">
        <v>26</v>
      </c>
      <c r="E14" s="11">
        <v>0.003</v>
      </c>
      <c r="F14" s="12">
        <v>10953.2</v>
      </c>
      <c r="G14" s="12">
        <f ca="1">ROUND(INDIRECT(ADDRESS(ROW()+(0), COLUMN()+(-2), 1))*INDIRECT(ADDRESS(ROW()+(0), COLUMN()+(-1), 1)), 2)</f>
        <v>32.86</v>
      </c>
    </row>
    <row r="15" spans="1:7" ht="13.50" thickBot="1" customHeight="1">
      <c r="A15" s="1" t="s">
        <v>27</v>
      </c>
      <c r="B15" s="1"/>
      <c r="C15" s="10" t="s">
        <v>28</v>
      </c>
      <c r="D15" s="1" t="s">
        <v>29</v>
      </c>
      <c r="E15" s="11">
        <v>0.04</v>
      </c>
      <c r="F15" s="12">
        <v>269.59</v>
      </c>
      <c r="G15" s="12">
        <f ca="1">ROUND(INDIRECT(ADDRESS(ROW()+(0), COLUMN()+(-2), 1))*INDIRECT(ADDRESS(ROW()+(0), COLUMN()+(-1), 1)), 2)</f>
        <v>10.78</v>
      </c>
    </row>
    <row r="16" spans="1:7" ht="24.00" thickBot="1" customHeight="1">
      <c r="A16" s="1" t="s">
        <v>30</v>
      </c>
      <c r="B16" s="1"/>
      <c r="C16" s="10" t="s">
        <v>31</v>
      </c>
      <c r="D16" s="1" t="s">
        <v>32</v>
      </c>
      <c r="E16" s="11">
        <v>0.013</v>
      </c>
      <c r="F16" s="12">
        <v>141.36</v>
      </c>
      <c r="G16" s="12">
        <f ca="1">ROUND(INDIRECT(ADDRESS(ROW()+(0), COLUMN()+(-2), 1))*INDIRECT(ADDRESS(ROW()+(0), COLUMN()+(-1), 1)), 2)</f>
        <v>1.84</v>
      </c>
    </row>
    <row r="17" spans="1:7" ht="13.50" thickBot="1" customHeight="1">
      <c r="A17" s="1" t="s">
        <v>33</v>
      </c>
      <c r="B17" s="1"/>
      <c r="C17" s="10" t="s">
        <v>34</v>
      </c>
      <c r="D17" s="1" t="s">
        <v>35</v>
      </c>
      <c r="E17" s="11">
        <v>3</v>
      </c>
      <c r="F17" s="12">
        <v>2.73</v>
      </c>
      <c r="G17" s="12">
        <f ca="1">ROUND(INDIRECT(ADDRESS(ROW()+(0), COLUMN()+(-2), 1))*INDIRECT(ADDRESS(ROW()+(0), COLUMN()+(-1), 1)), 2)</f>
        <v>8.19</v>
      </c>
    </row>
    <row r="18" spans="1:7" ht="24.00" thickBot="1" customHeight="1">
      <c r="A18" s="1" t="s">
        <v>36</v>
      </c>
      <c r="B18" s="1"/>
      <c r="C18" s="10" t="s">
        <v>37</v>
      </c>
      <c r="D18" s="1" t="s">
        <v>38</v>
      </c>
      <c r="E18" s="11">
        <v>18.9</v>
      </c>
      <c r="F18" s="12">
        <v>83.95</v>
      </c>
      <c r="G18" s="12">
        <f ca="1">ROUND(INDIRECT(ADDRESS(ROW()+(0), COLUMN()+(-2), 1))*INDIRECT(ADDRESS(ROW()+(0), COLUMN()+(-1), 1)), 2)</f>
        <v>1586.66</v>
      </c>
    </row>
    <row r="19" spans="1:7" ht="13.50" thickBot="1" customHeight="1">
      <c r="A19" s="1" t="s">
        <v>39</v>
      </c>
      <c r="B19" s="1"/>
      <c r="C19" s="10" t="s">
        <v>40</v>
      </c>
      <c r="D19" s="1" t="s">
        <v>41</v>
      </c>
      <c r="E19" s="11">
        <v>0.306</v>
      </c>
      <c r="F19" s="12">
        <v>46.22</v>
      </c>
      <c r="G19" s="12">
        <f ca="1">ROUND(INDIRECT(ADDRESS(ROW()+(0), COLUMN()+(-2), 1))*INDIRECT(ADDRESS(ROW()+(0), COLUMN()+(-1), 1)), 2)</f>
        <v>14.14</v>
      </c>
    </row>
    <row r="20" spans="1:7" ht="24.00" thickBot="1" customHeight="1">
      <c r="A20" s="1" t="s">
        <v>42</v>
      </c>
      <c r="B20" s="1"/>
      <c r="C20" s="10" t="s">
        <v>43</v>
      </c>
      <c r="D20" s="1" t="s">
        <v>44</v>
      </c>
      <c r="E20" s="11">
        <v>0.373</v>
      </c>
      <c r="F20" s="12">
        <v>7213.07</v>
      </c>
      <c r="G20" s="12">
        <f ca="1">ROUND(INDIRECT(ADDRESS(ROW()+(0), COLUMN()+(-2), 1))*INDIRECT(ADDRESS(ROW()+(0), COLUMN()+(-1), 1)), 2)</f>
        <v>2690.48</v>
      </c>
    </row>
    <row r="21" spans="1:7" ht="13.50" thickBot="1" customHeight="1">
      <c r="A21" s="1" t="s">
        <v>45</v>
      </c>
      <c r="B21" s="1"/>
      <c r="C21" s="10" t="s">
        <v>46</v>
      </c>
      <c r="D21" s="1" t="s">
        <v>47</v>
      </c>
      <c r="E21" s="13">
        <v>0.173</v>
      </c>
      <c r="F21" s="14">
        <v>99.52</v>
      </c>
      <c r="G21" s="14">
        <f ca="1">ROUND(INDIRECT(ADDRESS(ROW()+(0), COLUMN()+(-2), 1))*INDIRECT(ADDRESS(ROW()+(0), COLUMN()+(-1), 1)), 2)</f>
        <v>17.22</v>
      </c>
    </row>
    <row r="22" spans="1:7" ht="13.50" thickBot="1" customHeight="1">
      <c r="A22" s="15"/>
      <c r="B22" s="15"/>
      <c r="C22" s="15"/>
      <c r="D22" s="15"/>
      <c r="E22" s="9" t="s">
        <v>48</v>
      </c>
      <c r="F22" s="9"/>
      <c r="G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5016.48</v>
      </c>
    </row>
    <row r="23" spans="1:7" ht="13.50" thickBot="1" customHeight="1">
      <c r="A23" s="15">
        <v>2</v>
      </c>
      <c r="B23" s="15"/>
      <c r="C23" s="15"/>
      <c r="D23" s="18" t="s">
        <v>49</v>
      </c>
      <c r="E23" s="18"/>
      <c r="F23" s="15"/>
      <c r="G23" s="15"/>
    </row>
    <row r="24" spans="1:7" ht="13.50" thickBot="1" customHeight="1">
      <c r="A24" s="1" t="s">
        <v>50</v>
      </c>
      <c r="B24" s="1"/>
      <c r="C24" s="10" t="s">
        <v>51</v>
      </c>
      <c r="D24" s="1" t="s">
        <v>52</v>
      </c>
      <c r="E24" s="11">
        <v>1.471</v>
      </c>
      <c r="F24" s="12">
        <v>409.72</v>
      </c>
      <c r="G24" s="12">
        <f ca="1">ROUND(INDIRECT(ADDRESS(ROW()+(0), COLUMN()+(-2), 1))*INDIRECT(ADDRESS(ROW()+(0), COLUMN()+(-1), 1)), 2)</f>
        <v>602.7</v>
      </c>
    </row>
    <row r="25" spans="1:7" ht="13.50" thickBot="1" customHeight="1">
      <c r="A25" s="1" t="s">
        <v>53</v>
      </c>
      <c r="B25" s="1"/>
      <c r="C25" s="10" t="s">
        <v>54</v>
      </c>
      <c r="D25" s="1" t="s">
        <v>55</v>
      </c>
      <c r="E25" s="11">
        <v>1.393</v>
      </c>
      <c r="F25" s="12">
        <v>284.3</v>
      </c>
      <c r="G25" s="12">
        <f ca="1">ROUND(INDIRECT(ADDRESS(ROW()+(0), COLUMN()+(-2), 1))*INDIRECT(ADDRESS(ROW()+(0), COLUMN()+(-1), 1)), 2)</f>
        <v>396.03</v>
      </c>
    </row>
    <row r="26" spans="1:7" ht="13.50" thickBot="1" customHeight="1">
      <c r="A26" s="1" t="s">
        <v>56</v>
      </c>
      <c r="B26" s="1"/>
      <c r="C26" s="10" t="s">
        <v>57</v>
      </c>
      <c r="D26" s="1" t="s">
        <v>58</v>
      </c>
      <c r="E26" s="11">
        <v>0.418</v>
      </c>
      <c r="F26" s="12">
        <v>409.72</v>
      </c>
      <c r="G26" s="12">
        <f ca="1">ROUND(INDIRECT(ADDRESS(ROW()+(0), COLUMN()+(-2), 1))*INDIRECT(ADDRESS(ROW()+(0), COLUMN()+(-1), 1)), 2)</f>
        <v>171.26</v>
      </c>
    </row>
    <row r="27" spans="1:7" ht="13.50" thickBot="1" customHeight="1">
      <c r="A27" s="1" t="s">
        <v>59</v>
      </c>
      <c r="B27" s="1"/>
      <c r="C27" s="10" t="s">
        <v>60</v>
      </c>
      <c r="D27" s="1" t="s">
        <v>61</v>
      </c>
      <c r="E27" s="11">
        <v>0.418</v>
      </c>
      <c r="F27" s="12">
        <v>284.3</v>
      </c>
      <c r="G27" s="12">
        <f ca="1">ROUND(INDIRECT(ADDRESS(ROW()+(0), COLUMN()+(-2), 1))*INDIRECT(ADDRESS(ROW()+(0), COLUMN()+(-1), 1)), 2)</f>
        <v>118.84</v>
      </c>
    </row>
    <row r="28" spans="1:7" ht="13.50" thickBot="1" customHeight="1">
      <c r="A28" s="1" t="s">
        <v>62</v>
      </c>
      <c r="B28" s="1"/>
      <c r="C28" s="10" t="s">
        <v>63</v>
      </c>
      <c r="D28" s="1" t="s">
        <v>64</v>
      </c>
      <c r="E28" s="11">
        <v>0.077</v>
      </c>
      <c r="F28" s="12">
        <v>409.72</v>
      </c>
      <c r="G28" s="12">
        <f ca="1">ROUND(INDIRECT(ADDRESS(ROW()+(0), COLUMN()+(-2), 1))*INDIRECT(ADDRESS(ROW()+(0), COLUMN()+(-1), 1)), 2)</f>
        <v>31.55</v>
      </c>
    </row>
    <row r="29" spans="1:7" ht="13.50" thickBot="1" customHeight="1">
      <c r="A29" s="1" t="s">
        <v>65</v>
      </c>
      <c r="B29" s="1"/>
      <c r="C29" s="10" t="s">
        <v>66</v>
      </c>
      <c r="D29" s="1" t="s">
        <v>67</v>
      </c>
      <c r="E29" s="13">
        <v>0.31</v>
      </c>
      <c r="F29" s="14">
        <v>284.3</v>
      </c>
      <c r="G29" s="14">
        <f ca="1">ROUND(INDIRECT(ADDRESS(ROW()+(0), COLUMN()+(-2), 1))*INDIRECT(ADDRESS(ROW()+(0), COLUMN()+(-1), 1)), 2)</f>
        <v>88.13</v>
      </c>
    </row>
    <row r="30" spans="1:7" ht="13.50" thickBot="1" customHeight="1">
      <c r="A30" s="15"/>
      <c r="B30" s="15"/>
      <c r="C30" s="15"/>
      <c r="D30" s="15"/>
      <c r="E30" s="9" t="s">
        <v>68</v>
      </c>
      <c r="F30" s="9"/>
      <c r="G30" s="17">
        <f ca="1">ROUND(SUM(INDIRECT(ADDRESS(ROW()+(-1), COLUMN()+(0), 1)),INDIRECT(ADDRESS(ROW()+(-2), COLUMN()+(0), 1)),INDIRECT(ADDRESS(ROW()+(-3), COLUMN()+(0), 1)),INDIRECT(ADDRESS(ROW()+(-4), COLUMN()+(0), 1)),INDIRECT(ADDRESS(ROW()+(-5), COLUMN()+(0), 1)),INDIRECT(ADDRESS(ROW()+(-6), COLUMN()+(0), 1))), 2)</f>
        <v>1408.51</v>
      </c>
    </row>
    <row r="31" spans="1:7" ht="13.50" thickBot="1" customHeight="1">
      <c r="A31" s="15">
        <v>3</v>
      </c>
      <c r="B31" s="15"/>
      <c r="C31" s="15"/>
      <c r="D31" s="18" t="s">
        <v>69</v>
      </c>
      <c r="E31" s="18"/>
      <c r="F31" s="15"/>
      <c r="G31" s="15"/>
    </row>
    <row r="32" spans="1:7" ht="13.50" thickBot="1" customHeight="1">
      <c r="A32" s="19"/>
      <c r="B32" s="19"/>
      <c r="C32" s="20" t="s">
        <v>70</v>
      </c>
      <c r="D32" s="19" t="s">
        <v>71</v>
      </c>
      <c r="E32" s="13">
        <v>2</v>
      </c>
      <c r="F32" s="14">
        <f ca="1">ROUND(SUM(INDIRECT(ADDRESS(ROW()+(-2), COLUMN()+(1), 1)),INDIRECT(ADDRESS(ROW()+(-10), COLUMN()+(1), 1))), 2)</f>
        <v>6424.99</v>
      </c>
      <c r="G32" s="14">
        <f ca="1">ROUND(INDIRECT(ADDRESS(ROW()+(0), COLUMN()+(-2), 1))*INDIRECT(ADDRESS(ROW()+(0), COLUMN()+(-1), 1))/100, 2)</f>
        <v>128.5</v>
      </c>
    </row>
    <row r="33" spans="1:7" ht="13.50" thickBot="1" customHeight="1">
      <c r="A33" s="21" t="s">
        <v>72</v>
      </c>
      <c r="B33" s="21"/>
      <c r="C33" s="22"/>
      <c r="D33" s="23"/>
      <c r="E33" s="24" t="s">
        <v>73</v>
      </c>
      <c r="F33" s="25"/>
      <c r="G33" s="26">
        <f ca="1">ROUND(SUM(INDIRECT(ADDRESS(ROW()+(-1), COLUMN()+(0), 1)),INDIRECT(ADDRESS(ROW()+(-3), COLUMN()+(0), 1)),INDIRECT(ADDRESS(ROW()+(-11), COLUMN()+(0), 1))), 2)</f>
        <v>6553.49</v>
      </c>
    </row>
  </sheetData>
  <mergeCells count="3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E22:F22"/>
    <mergeCell ref="A23:B23"/>
    <mergeCell ref="D23:E23"/>
    <mergeCell ref="A24:B24"/>
    <mergeCell ref="A25:B25"/>
    <mergeCell ref="A26:B26"/>
    <mergeCell ref="A27:B27"/>
    <mergeCell ref="A28:B28"/>
    <mergeCell ref="A29:B29"/>
    <mergeCell ref="A30:B30"/>
    <mergeCell ref="E30:F30"/>
    <mergeCell ref="A31:B31"/>
    <mergeCell ref="D31:E31"/>
    <mergeCell ref="A32:B32"/>
    <mergeCell ref="A33:D33"/>
    <mergeCell ref="E33:F33"/>
  </mergeCells>
  <pageMargins left="0.147638" right="0.147638" top="0.206693" bottom="0.206693" header="0.0" footer="0.0"/>
  <pageSetup paperSize="9" orientation="portrait"/>
  <rowBreaks count="0" manualBreakCount="0">
    </rowBreaks>
</worksheet>
</file>