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<sst xmlns="http://schemas.openxmlformats.org/spreadsheetml/2006/main" count="68" uniqueCount="68">
  <si>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</si>
  <si>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</si>
  <si>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</si>
  <si>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</si>
  <si>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hormigón armado de 15 cm de espesor, con escalonado de hormigón, realizada con hormigón H-21, condición de exposición no agresiva, tamaño máximo del agregado 19,0 mm, ámbito de consistencia A-2, premezclado, y vertido con grúa, y acero ADN 420, con una cuantía aproximada de 18 kg/m²; montaje y desmontaje de sistema de encofrado, con acabado para revestir en su cara inferior y laterales, en planta de hasta 3 m de altura libre, formado por: superficie encofrante de tablones de madera de pino, amortizables en 10 usos, estructura soporte horizontal de tablones de madera de pino, amortizables en 10 usos y estructura soporte vertical de puntales metálicos, amortizables en 150 usos. Incluso alambre de atar, separadores y líquido desencofrante, para evitar la adherencia del hormigón al encofrado.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</si>
  <si>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</si>
  <si>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</si>
  <si>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</si>
  <si>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</si>
  <si>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</si>
  <si>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</si>
  <si>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</si>
  <si>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</si>
  <si>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</si>
  <si>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</si>
  <si>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</si>
  <si>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</si>
  <si>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escalonado en losas inclinadas de escalera de hormigón armado,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</si>
  <si>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</si>
  <si>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</si>
  <si>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</si>
  <si>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</si>
  <si>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</si>
  <si>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</si>
  <si>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</si>
  <si>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</si>
  <si>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</si>
  <si>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</si>
  <si>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</si>
  <si>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</si>
  <si>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mt07aco020e</t>
  </si>
  <si>
    <t xml:space="preserve">Ud</t>
  </si>
  <si>
    <t xml:space="preserve">Separador homologado para losas de escalera.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</si>
  <si>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</si>
  <si>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</si>
  <si>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</si>
  <si>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</si>
  <si>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</si>
  <si>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</si>
  <si>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mt10haf071ala</t>
  </si>
  <si>
    <t xml:space="preserve">m³</t>
  </si>
  <si>
    <t xml:space="preserve">Hormigón H-21, condición de exposición no agresiva, tamaño máximo del agregado 19 mm, ámbito de consistencia A-2, premezclado, según CIRSOC 201 1982.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</si>
  <si>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</si>
  <si>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</si>
  <si>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</si>
  <si>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</si>
  <si>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</si>
  <si>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</si>
  <si>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</si>
  <si>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</si>
  <si>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</si>
  <si>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</si>
  <si>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</si>
  <si>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</si>
  <si>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</si>
  <si>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</si>
  <si>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</si>
  <si>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</si>
  <si>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</si>
  <si>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</si>
  <si>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</si>
  <si>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</si>
  <si>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</si>
  <si>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</si>
  <si>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</si>
  <si>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</si>
  <si>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149,49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</si>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</sst>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.14" customWidth="1"/>
    <col min="4" max="4" width="71.91" customWidth="1"/>
    <col min="5" max="5" width="10.71" customWidth="1"/>
    <col min="6" max="6" width="13.2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0.75</v>
      </c>
      <c r="F10" s="12">
        <v>194.77</v>
      </c>
      <c r="G10" s="12">
        <f ca="1">ROUND(INDIRECT(ADDRESS(ROW()+(0), COLUMN()+(-2), 1))*INDIRECT(ADDRESS(ROW()+(0), COLUMN()+(-1), 1)), 2)</f>
        <v>146.08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0.2</v>
      </c>
      <c r="F11" s="12">
        <v>536.1</v>
      </c>
      <c r="G11" s="12">
        <f ca="1">ROUND(INDIRECT(ADDRESS(ROW()+(0), COLUMN()+(-2), 1))*INDIRECT(ADDRESS(ROW()+(0), COLUMN()+(-1), 1)), 2)</f>
        <v>107.22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0.016</v>
      </c>
      <c r="F12" s="12">
        <v>593.19</v>
      </c>
      <c r="G12" s="12">
        <f ca="1">ROUND(INDIRECT(ADDRESS(ROW()+(0), COLUMN()+(-2), 1))*INDIRECT(ADDRESS(ROW()+(0), COLUMN()+(-1), 1)), 2)</f>
        <v>9.49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10953.2</v>
      </c>
      <c r="G13" s="12">
        <f ca="1">ROUND(INDIRECT(ADDRESS(ROW()+(0), COLUMN()+(-2), 1))*INDIRECT(ADDRESS(ROW()+(0), COLUMN()+(-1), 1)), 2)</f>
        <v>32.86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269.59</v>
      </c>
      <c r="G14" s="12">
        <f ca="1">ROUND(INDIRECT(ADDRESS(ROW()+(0), COLUMN()+(-2), 1))*INDIRECT(ADDRESS(ROW()+(0), COLUMN()+(-1), 1)), 2)</f>
        <v>10.78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55.59</v>
      </c>
      <c r="G15" s="12">
        <f ca="1">ROUND(INDIRECT(ADDRESS(ROW()+(0), COLUMN()+(-2), 1))*INDIRECT(ADDRESS(ROW()+(0), COLUMN()+(-1), 1)), 2)</f>
        <v>1.67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3</v>
      </c>
      <c r="F16" s="12">
        <v>2.73</v>
      </c>
      <c r="G16" s="12">
        <f ca="1">ROUND(INDIRECT(ADDRESS(ROW()+(0), COLUMN()+(-2), 1))*INDIRECT(ADDRESS(ROW()+(0), COLUMN()+(-1), 1)), 2)</f>
        <v>8.19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18.9</v>
      </c>
      <c r="F17" s="12">
        <v>83.95</v>
      </c>
      <c r="G17" s="12">
        <f ca="1">ROUND(INDIRECT(ADDRESS(ROW()+(0), COLUMN()+(-2), 1))*INDIRECT(ADDRESS(ROW()+(0), COLUMN()+(-1), 1)), 2)</f>
        <v>1586.66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0.306</v>
      </c>
      <c r="F18" s="12">
        <v>46.22</v>
      </c>
      <c r="G18" s="12">
        <f ca="1">ROUND(INDIRECT(ADDRESS(ROW()+(0), COLUMN()+(-2), 1))*INDIRECT(ADDRESS(ROW()+(0), COLUMN()+(-1), 1)), 2)</f>
        <v>14.14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3">
        <v>0.242</v>
      </c>
      <c r="F19" s="14">
        <v>7213.07</v>
      </c>
      <c r="G19" s="14">
        <f ca="1">ROUND(INDIRECT(ADDRESS(ROW()+(0), COLUMN()+(-2), 1))*INDIRECT(ADDRESS(ROW()+(0), COLUMN()+(-1), 1)), 2)</f>
        <v>1745.56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3662.65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1.161</v>
      </c>
      <c r="F22" s="12">
        <v>409.72</v>
      </c>
      <c r="G22" s="12">
        <f ca="1">ROUND(INDIRECT(ADDRESS(ROW()+(0), COLUMN()+(-2), 1))*INDIRECT(ADDRESS(ROW()+(0), COLUMN()+(-1), 1)), 2)</f>
        <v>475.68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1.161</v>
      </c>
      <c r="F23" s="12">
        <v>284.3</v>
      </c>
      <c r="G23" s="12">
        <f ca="1">ROUND(INDIRECT(ADDRESS(ROW()+(0), COLUMN()+(-2), 1))*INDIRECT(ADDRESS(ROW()+(0), COLUMN()+(-1), 1)), 2)</f>
        <v>330.07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0.418</v>
      </c>
      <c r="F24" s="12">
        <v>409.72</v>
      </c>
      <c r="G24" s="12">
        <f ca="1">ROUND(INDIRECT(ADDRESS(ROW()+(0), COLUMN()+(-2), 1))*INDIRECT(ADDRESS(ROW()+(0), COLUMN()+(-1), 1)), 2)</f>
        <v>171.26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0.443</v>
      </c>
      <c r="F25" s="12">
        <v>284.3</v>
      </c>
      <c r="G25" s="12">
        <f ca="1">ROUND(INDIRECT(ADDRESS(ROW()+(0), COLUMN()+(-2), 1))*INDIRECT(ADDRESS(ROW()+(0), COLUMN()+(-1), 1)), 2)</f>
        <v>125.94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0.077</v>
      </c>
      <c r="F26" s="12">
        <v>409.72</v>
      </c>
      <c r="G26" s="12">
        <f ca="1">ROUND(INDIRECT(ADDRESS(ROW()+(0), COLUMN()+(-2), 1))*INDIRECT(ADDRESS(ROW()+(0), COLUMN()+(-1), 1)), 2)</f>
        <v>31.55</v>
      </c>
    </row>
    <row r="27" spans="1:7" ht="13.50" thickBot="1" customHeight="1">
      <c r="A27" s="1" t="s">
        <v>59</v>
      </c>
      <c r="B27" s="1"/>
      <c r="C27" s="10" t="s">
        <v>60</v>
      </c>
      <c r="D27" s="1" t="s">
        <v>61</v>
      </c>
      <c r="E27" s="13">
        <v>0.31</v>
      </c>
      <c r="F27" s="14">
        <v>284.3</v>
      </c>
      <c r="G27" s="14">
        <f ca="1">ROUND(INDIRECT(ADDRESS(ROW()+(0), COLUMN()+(-2), 1))*INDIRECT(ADDRESS(ROW()+(0), COLUMN()+(-1), 1)), 2)</f>
        <v>88.13</v>
      </c>
    </row>
    <row r="28" spans="1:7" ht="13.50" thickBot="1" customHeight="1">
      <c r="A28" s="15"/>
      <c r="B28" s="15"/>
      <c r="C28" s="15"/>
      <c r="D28" s="15"/>
      <c r="E28" s="9" t="s">
        <v>62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1222.63</v>
      </c>
    </row>
    <row r="29" spans="1:7" ht="13.50" thickBot="1" customHeight="1">
      <c r="A29" s="15">
        <v>3</v>
      </c>
      <c r="B29" s="15"/>
      <c r="C29" s="15"/>
      <c r="D29" s="18" t="s">
        <v>63</v>
      </c>
      <c r="E29" s="18"/>
      <c r="F29" s="15"/>
      <c r="G29" s="15"/>
    </row>
    <row r="30" spans="1:7" ht="13.50" thickBot="1" customHeight="1">
      <c r="A30" s="19"/>
      <c r="B30" s="19"/>
      <c r="C30" s="20" t="s">
        <v>64</v>
      </c>
      <c r="D30" s="19" t="s">
        <v>65</v>
      </c>
      <c r="E30" s="13">
        <v>2</v>
      </c>
      <c r="F30" s="14">
        <f ca="1">ROUND(SUM(INDIRECT(ADDRESS(ROW()+(-2), COLUMN()+(1), 1)),INDIRECT(ADDRESS(ROW()+(-10), COLUMN()+(1), 1))), 2)</f>
        <v>4885.28</v>
      </c>
      <c r="G30" s="14">
        <f ca="1">ROUND(INDIRECT(ADDRESS(ROW()+(0), COLUMN()+(-2), 1))*INDIRECT(ADDRESS(ROW()+(0), COLUMN()+(-1), 1))/100, 2)</f>
        <v>97.71</v>
      </c>
    </row>
    <row r="31" spans="1:7" ht="13.50" thickBot="1" customHeight="1">
      <c r="A31" s="21" t="s">
        <v>66</v>
      </c>
      <c r="B31" s="21"/>
      <c r="C31" s="22"/>
      <c r="D31" s="23"/>
      <c r="E31" s="24" t="s">
        <v>67</v>
      </c>
      <c r="F31" s="25"/>
      <c r="G31" s="26">
        <f ca="1">ROUND(SUM(INDIRECT(ADDRESS(ROW()+(-1), COLUMN()+(0), 1)),INDIRECT(ADDRESS(ROW()+(-3), COLUMN()+(0), 1)),INDIRECT(ADDRESS(ROW()+(-11), COLUMN()+(0), 1))), 2)</f>
        <v>4982.99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