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<sst xmlns="http://schemas.openxmlformats.org/spreadsheetml/2006/main" count="71" uniqueCount="71">
  <si>
    <t xml:space="preserve"/>
  </si>
  <si>
    <t xml:space="preserve">CVF010</t>
  </si>
  <si>
    <t xml:space="preserve">m³</t>
  </si>
  <si>
    <t xml:space="preserve">Foso de ascensor.</t>
  </si>
  <si>
    <r>
      <rPr>
        <sz val="8.25"/>
        <color rgb="FF000000"/>
        <rFont val="Arial"/>
        <family val="2"/>
      </rPr>
      <t xml:space="preserve">Foso de ascensor a nivel de fundación, mediante vaso de hormigón armado, realizado con hormigón H-21, condición de exposición no agresiva, tamaño máximo del agregado 19,0 mm, ámbito de consistencia A-3, premezclado, y vertido desde camión, y acero ADN 420, con una cuantía aproximada de 50 kg/m³. Incluso armaduras para formación de zunchos de borde y refuerzos, armaduras de espera, alambre de atar, separadores y líquido desencofrante, para evitar la adherencia del hormigón al encofrado. El precio incluye el montaje y desmontaje del sistema de encofrado y el corte, doblado y armado del acero en el lugar definitivo de su colocación en obra.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</si>
  <si>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</si>
  <si>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</si>
  <si>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</si>
  <si>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</si>
  <si>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</si>
  <si>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</si>
  <si>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</si>
  <si>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mt08eme040</t>
  </si>
  <si>
    <t xml:space="preserve">m²</t>
  </si>
  <si>
    <t xml:space="preserve">Paneles metálicos de varias dimensiones, para encofrar elementos de hormigón.</t>
  </si>
  <si>
    <t xml:space="preserve">mt50spa052b</t>
  </si>
  <si>
    <t xml:space="preserve">m</t>
  </si>
  <si>
    <t xml:space="preserve">Tablón de madera de pino, de 20x7,2 cm.</t>
  </si>
  <si>
    <t xml:space="preserve">mt50spa081a</t>
  </si>
  <si>
    <t xml:space="preserve">Ud</t>
  </si>
  <si>
    <t xml:space="preserve">Puntal metálico telescópico, de hasta 3 m de altura.</t>
  </si>
  <si>
    <t xml:space="preserve">mt08eme051a</t>
  </si>
  <si>
    <t xml:space="preserve">m</t>
  </si>
  <si>
    <t xml:space="preserve">Fleje de acero galvanizado, para encofrado metálico.</t>
  </si>
  <si>
    <t xml:space="preserve">mt08var050</t>
  </si>
  <si>
    <t xml:space="preserve">kg</t>
  </si>
  <si>
    <t xml:space="preserve">Alambre galvanizado para atar, de 1,30 mm de diámetro.</t>
  </si>
  <si>
    <t xml:space="preserve">mt08var060</t>
  </si>
  <si>
    <t xml:space="preserve">kg</t>
  </si>
  <si>
    <t xml:space="preserve">Puntas de acero de 20x100 mm.</t>
  </si>
  <si>
    <t xml:space="preserve">mt08dba010b</t>
  </si>
  <si>
    <t xml:space="preserve">l</t>
  </si>
  <si>
    <t xml:space="preserve">Agente desmoldeante, a base de aceites especiales, emulsionable en agua, para encofrados metálicos, fenólicos o de madera.</t>
  </si>
  <si>
    <t xml:space="preserve">mt07sep010ab</t>
  </si>
  <si>
    <t xml:space="preserve">Ud</t>
  </si>
  <si>
    <t xml:space="preserve">Separador homologado de plástico, para armaduras de fundaciones de varios diámetros.</t>
  </si>
  <si>
    <t xml:space="preserve">mt07aco020d</t>
  </si>
  <si>
    <t xml:space="preserve">Ud</t>
  </si>
  <si>
    <t xml:space="preserve">Separador homologado para muros.</t>
  </si>
  <si>
    <t xml:space="preserve">mt07aco090b</t>
  </si>
  <si>
    <t xml:space="preserve">kg</t>
  </si>
  <si>
    <t xml:space="preserve">Acero en barras nervuradas, ADN 420, de varios diámetros, según IRAM-IAS U 500-528.</t>
  </si>
  <si>
    <t xml:space="preserve">mt10haf071alc</t>
  </si>
  <si>
    <t xml:space="preserve">m³</t>
  </si>
  <si>
    <t xml:space="preserve">Hormigón H-21, condición de exposición no agresiva, tamaño máximo del agregado 19 mm, ámbito de consistencia A-3, premezclado, según CIRSOC 201 1982.</t>
  </si>
  <si>
    <t xml:space="preserve">Subtotal materiales:</t>
  </si>
  <si>
    <t xml:space="preserve">Mano de obra</t>
  </si>
  <si>
    <t xml:space="preserve">mo044</t>
  </si>
  <si>
    <t xml:space="preserve">h</t>
  </si>
  <si>
    <t xml:space="preserve">Oficial carpintero encofrador.</t>
  </si>
  <si>
    <t xml:space="preserve">mo091</t>
  </si>
  <si>
    <t xml:space="preserve">h</t>
  </si>
  <si>
    <t xml:space="preserve">Medio oficial carpintero encofrador.</t>
  </si>
  <si>
    <t xml:space="preserve">mo043</t>
  </si>
  <si>
    <t xml:space="preserve">h</t>
  </si>
  <si>
    <t xml:space="preserve">Oficial herrero.</t>
  </si>
  <si>
    <t xml:space="preserve">mo090</t>
  </si>
  <si>
    <t xml:space="preserve">h</t>
  </si>
  <si>
    <t xml:space="preserve">Medio oficial herrero.</t>
  </si>
  <si>
    <t xml:space="preserve">mo045</t>
  </si>
  <si>
    <t xml:space="preserve">h</t>
  </si>
  <si>
    <t xml:space="preserve">Oficial vertedor de hormigón.</t>
  </si>
  <si>
    <t xml:space="preserve">mo092</t>
  </si>
  <si>
    <t xml:space="preserve">h</t>
  </si>
  <si>
    <t xml:space="preserve">Medio oficial vertedor de hormigón.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</si>
  <si>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</si>
  <si>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</si>
  <si>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</si>
  <si>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</si>
  <si>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452,18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</si>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</sst>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7" customWidth="1"/>
    <col min="3" max="3" width="1.02" customWidth="1"/>
    <col min="4" max="4" width="6.63" customWidth="1"/>
    <col min="5" max="5" width="71.91" customWidth="1"/>
    <col min="6" max="6" width="11.22" customWidth="1"/>
    <col min="7" max="7" width="12.75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0.025</v>
      </c>
      <c r="G10" s="12">
        <v>1602.15</v>
      </c>
      <c r="H10" s="12">
        <f ca="1">ROUND(INDIRECT(ADDRESS(ROW()+(0), COLUMN()+(-2), 1))*INDIRECT(ADDRESS(ROW()+(0), COLUMN()+(-1), 1)), 2)</f>
        <v>40.05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0.1</v>
      </c>
      <c r="G11" s="12">
        <v>194.77</v>
      </c>
      <c r="H11" s="12">
        <f ca="1">ROUND(INDIRECT(ADDRESS(ROW()+(0), COLUMN()+(-2), 1))*INDIRECT(ADDRESS(ROW()+(0), COLUMN()+(-1), 1)), 2)</f>
        <v>19.48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0.065</v>
      </c>
      <c r="G12" s="12">
        <v>593.19</v>
      </c>
      <c r="H12" s="12">
        <f ca="1">ROUND(INDIRECT(ADDRESS(ROW()+(0), COLUMN()+(-2), 1))*INDIRECT(ADDRESS(ROW()+(0), COLUMN()+(-1), 1)), 2)</f>
        <v>38.56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0.5</v>
      </c>
      <c r="G13" s="12">
        <v>8.94</v>
      </c>
      <c r="H13" s="12">
        <f ca="1">ROUND(INDIRECT(ADDRESS(ROW()+(0), COLUMN()+(-2), 1))*INDIRECT(ADDRESS(ROW()+(0), COLUMN()+(-1), 1)), 2)</f>
        <v>4.47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0.45</v>
      </c>
      <c r="G14" s="12">
        <v>46.22</v>
      </c>
      <c r="H14" s="12">
        <f ca="1">ROUND(INDIRECT(ADDRESS(ROW()+(0), COLUMN()+(-2), 1))*INDIRECT(ADDRESS(ROW()+(0), COLUMN()+(-1), 1)), 2)</f>
        <v>20.8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0.5</v>
      </c>
      <c r="G15" s="12">
        <v>269.59</v>
      </c>
      <c r="H15" s="12">
        <f ca="1">ROUND(INDIRECT(ADDRESS(ROW()+(0), COLUMN()+(-2), 1))*INDIRECT(ADDRESS(ROW()+(0), COLUMN()+(-1), 1)), 2)</f>
        <v>134.8</v>
      </c>
    </row>
    <row r="16" spans="1:8" ht="24.0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0.15</v>
      </c>
      <c r="G16" s="12">
        <v>55.59</v>
      </c>
      <c r="H16" s="12">
        <f ca="1">ROUND(INDIRECT(ADDRESS(ROW()+(0), COLUMN()+(-2), 1))*INDIRECT(ADDRESS(ROW()+(0), COLUMN()+(-1), 1)), 2)</f>
        <v>8.34</v>
      </c>
    </row>
    <row r="17" spans="1:8" ht="24.0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4</v>
      </c>
      <c r="G17" s="12">
        <v>4.94</v>
      </c>
      <c r="H17" s="12">
        <f ca="1">ROUND(INDIRECT(ADDRESS(ROW()+(0), COLUMN()+(-2), 1))*INDIRECT(ADDRESS(ROW()+(0), COLUMN()+(-1), 1)), 2)</f>
        <v>19.76</v>
      </c>
    </row>
    <row r="18" spans="1:8" ht="13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1">
        <v>8</v>
      </c>
      <c r="G18" s="12">
        <v>1.95</v>
      </c>
      <c r="H18" s="12">
        <f ca="1">ROUND(INDIRECT(ADDRESS(ROW()+(0), COLUMN()+(-2), 1))*INDIRECT(ADDRESS(ROW()+(0), COLUMN()+(-1), 1)), 2)</f>
        <v>15.6</v>
      </c>
    </row>
    <row r="19" spans="1:8" ht="24.00" thickBot="1" customHeight="1">
      <c r="A19" s="1" t="s">
        <v>39</v>
      </c>
      <c r="B19" s="1"/>
      <c r="C19" s="10" t="s">
        <v>40</v>
      </c>
      <c r="D19" s="10"/>
      <c r="E19" s="1" t="s">
        <v>41</v>
      </c>
      <c r="F19" s="11">
        <v>51</v>
      </c>
      <c r="G19" s="12">
        <v>83.95</v>
      </c>
      <c r="H19" s="12">
        <f ca="1">ROUND(INDIRECT(ADDRESS(ROW()+(0), COLUMN()+(-2), 1))*INDIRECT(ADDRESS(ROW()+(0), COLUMN()+(-1), 1)), 2)</f>
        <v>4281.45</v>
      </c>
    </row>
    <row r="20" spans="1:8" ht="24.00" thickBot="1" customHeight="1">
      <c r="A20" s="1" t="s">
        <v>42</v>
      </c>
      <c r="B20" s="1"/>
      <c r="C20" s="10" t="s">
        <v>43</v>
      </c>
      <c r="D20" s="10"/>
      <c r="E20" s="1" t="s">
        <v>44</v>
      </c>
      <c r="F20" s="13">
        <v>1.1</v>
      </c>
      <c r="G20" s="14">
        <v>7235.16</v>
      </c>
      <c r="H20" s="14">
        <f ca="1">ROUND(INDIRECT(ADDRESS(ROW()+(0), COLUMN()+(-2), 1))*INDIRECT(ADDRESS(ROW()+(0), COLUMN()+(-1), 1)), 2)</f>
        <v>7958.68</v>
      </c>
    </row>
    <row r="21" spans="1:8" ht="13.50" thickBot="1" customHeight="1">
      <c r="A21" s="15"/>
      <c r="B21" s="15"/>
      <c r="C21" s="15"/>
      <c r="D21" s="15"/>
      <c r="E21" s="15"/>
      <c r="F21" s="9" t="s">
        <v>45</v>
      </c>
      <c r="G21" s="9"/>
      <c r="H21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1))), 2)</f>
        <v>12542</v>
      </c>
    </row>
    <row r="22" spans="1:8" ht="13.50" thickBot="1" customHeight="1">
      <c r="A22" s="15">
        <v>2</v>
      </c>
      <c r="B22" s="15"/>
      <c r="C22" s="15"/>
      <c r="D22" s="15"/>
      <c r="E22" s="18" t="s">
        <v>46</v>
      </c>
      <c r="F22" s="18"/>
      <c r="G22" s="15"/>
      <c r="H22" s="15"/>
    </row>
    <row r="23" spans="1:8" ht="13.50" thickBot="1" customHeight="1">
      <c r="A23" s="1" t="s">
        <v>47</v>
      </c>
      <c r="B23" s="1"/>
      <c r="C23" s="10" t="s">
        <v>48</v>
      </c>
      <c r="D23" s="10"/>
      <c r="E23" s="1" t="s">
        <v>49</v>
      </c>
      <c r="F23" s="11">
        <v>1.977</v>
      </c>
      <c r="G23" s="12">
        <v>409.72</v>
      </c>
      <c r="H23" s="12">
        <f ca="1">ROUND(INDIRECT(ADDRESS(ROW()+(0), COLUMN()+(-2), 1))*INDIRECT(ADDRESS(ROW()+(0), COLUMN()+(-1), 1)), 2)</f>
        <v>810.02</v>
      </c>
    </row>
    <row r="24" spans="1:8" ht="13.50" thickBot="1" customHeight="1">
      <c r="A24" s="1" t="s">
        <v>50</v>
      </c>
      <c r="B24" s="1"/>
      <c r="C24" s="10" t="s">
        <v>51</v>
      </c>
      <c r="D24" s="10"/>
      <c r="E24" s="1" t="s">
        <v>52</v>
      </c>
      <c r="F24" s="11">
        <v>2.637</v>
      </c>
      <c r="G24" s="12">
        <v>284.3</v>
      </c>
      <c r="H24" s="12">
        <f ca="1">ROUND(INDIRECT(ADDRESS(ROW()+(0), COLUMN()+(-2), 1))*INDIRECT(ADDRESS(ROW()+(0), COLUMN()+(-1), 1)), 2)</f>
        <v>749.7</v>
      </c>
    </row>
    <row r="25" spans="1:8" ht="13.50" thickBot="1" customHeight="1">
      <c r="A25" s="1" t="s">
        <v>53</v>
      </c>
      <c r="B25" s="1"/>
      <c r="C25" s="10" t="s">
        <v>54</v>
      </c>
      <c r="D25" s="10"/>
      <c r="E25" s="1" t="s">
        <v>55</v>
      </c>
      <c r="F25" s="11">
        <v>0.422</v>
      </c>
      <c r="G25" s="12">
        <v>409.72</v>
      </c>
      <c r="H25" s="12">
        <f ca="1">ROUND(INDIRECT(ADDRESS(ROW()+(0), COLUMN()+(-2), 1))*INDIRECT(ADDRESS(ROW()+(0), COLUMN()+(-1), 1)), 2)</f>
        <v>172.9</v>
      </c>
    </row>
    <row r="26" spans="1:8" ht="13.50" thickBot="1" customHeight="1">
      <c r="A26" s="1" t="s">
        <v>56</v>
      </c>
      <c r="B26" s="1"/>
      <c r="C26" s="10" t="s">
        <v>57</v>
      </c>
      <c r="D26" s="10"/>
      <c r="E26" s="1" t="s">
        <v>58</v>
      </c>
      <c r="F26" s="11">
        <v>0.633</v>
      </c>
      <c r="G26" s="12">
        <v>284.3</v>
      </c>
      <c r="H26" s="12">
        <f ca="1">ROUND(INDIRECT(ADDRESS(ROW()+(0), COLUMN()+(-2), 1))*INDIRECT(ADDRESS(ROW()+(0), COLUMN()+(-1), 1)), 2)</f>
        <v>179.96</v>
      </c>
    </row>
    <row r="27" spans="1:8" ht="13.50" thickBot="1" customHeight="1">
      <c r="A27" s="1" t="s">
        <v>59</v>
      </c>
      <c r="B27" s="1"/>
      <c r="C27" s="10" t="s">
        <v>60</v>
      </c>
      <c r="D27" s="10"/>
      <c r="E27" s="1" t="s">
        <v>61</v>
      </c>
      <c r="F27" s="11">
        <v>0.33</v>
      </c>
      <c r="G27" s="12">
        <v>409.72</v>
      </c>
      <c r="H27" s="12">
        <f ca="1">ROUND(INDIRECT(ADDRESS(ROW()+(0), COLUMN()+(-2), 1))*INDIRECT(ADDRESS(ROW()+(0), COLUMN()+(-1), 1)), 2)</f>
        <v>135.21</v>
      </c>
    </row>
    <row r="28" spans="1:8" ht="13.50" thickBot="1" customHeight="1">
      <c r="A28" s="1" t="s">
        <v>62</v>
      </c>
      <c r="B28" s="1"/>
      <c r="C28" s="10" t="s">
        <v>63</v>
      </c>
      <c r="D28" s="10"/>
      <c r="E28" s="1" t="s">
        <v>64</v>
      </c>
      <c r="F28" s="13">
        <v>0.659</v>
      </c>
      <c r="G28" s="14">
        <v>284.3</v>
      </c>
      <c r="H28" s="14">
        <f ca="1">ROUND(INDIRECT(ADDRESS(ROW()+(0), COLUMN()+(-2), 1))*INDIRECT(ADDRESS(ROW()+(0), COLUMN()+(-1), 1)), 2)</f>
        <v>187.35</v>
      </c>
    </row>
    <row r="29" spans="1:8" ht="13.50" thickBot="1" customHeight="1">
      <c r="A29" s="15"/>
      <c r="B29" s="15"/>
      <c r="C29" s="15"/>
      <c r="D29" s="15"/>
      <c r="E29" s="15"/>
      <c r="F29" s="9" t="s">
        <v>65</v>
      </c>
      <c r="G29" s="9"/>
      <c r="H2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2235.14</v>
      </c>
    </row>
    <row r="30" spans="1:8" ht="13.50" thickBot="1" customHeight="1">
      <c r="A30" s="15">
        <v>3</v>
      </c>
      <c r="B30" s="15"/>
      <c r="C30" s="15"/>
      <c r="D30" s="15"/>
      <c r="E30" s="18" t="s">
        <v>66</v>
      </c>
      <c r="F30" s="18"/>
      <c r="G30" s="15"/>
      <c r="H30" s="15"/>
    </row>
    <row r="31" spans="1:8" ht="13.50" thickBot="1" customHeight="1">
      <c r="A31" s="19"/>
      <c r="B31" s="19"/>
      <c r="C31" s="20" t="s">
        <v>67</v>
      </c>
      <c r="D31" s="20"/>
      <c r="E31" s="19" t="s">
        <v>68</v>
      </c>
      <c r="F31" s="13">
        <v>2</v>
      </c>
      <c r="G31" s="14">
        <f ca="1">ROUND(SUM(INDIRECT(ADDRESS(ROW()+(-2), COLUMN()+(1), 1)),INDIRECT(ADDRESS(ROW()+(-10), COLUMN()+(1), 1))), 2)</f>
        <v>14777.1</v>
      </c>
      <c r="H31" s="14">
        <f ca="1">ROUND(INDIRECT(ADDRESS(ROW()+(0), COLUMN()+(-2), 1))*INDIRECT(ADDRESS(ROW()+(0), COLUMN()+(-1), 1))/100, 2)</f>
        <v>295.54</v>
      </c>
    </row>
    <row r="32" spans="1:8" ht="13.50" thickBot="1" customHeight="1">
      <c r="A32" s="21" t="s">
        <v>69</v>
      </c>
      <c r="B32" s="21"/>
      <c r="C32" s="22"/>
      <c r="D32" s="22"/>
      <c r="E32" s="23"/>
      <c r="F32" s="24" t="s">
        <v>70</v>
      </c>
      <c r="G32" s="25"/>
      <c r="H32" s="26">
        <f ca="1">ROUND(SUM(INDIRECT(ADDRESS(ROW()+(-1), COLUMN()+(0), 1)),INDIRECT(ADDRESS(ROW()+(-3), COLUMN()+(0), 1)),INDIRECT(ADDRESS(ROW()+(-11), COLUMN()+(0), 1))), 2)</f>
        <v>15072.7</v>
      </c>
    </row>
  </sheetData>
  <mergeCells count="5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F29:G29"/>
    <mergeCell ref="A30:B30"/>
    <mergeCell ref="C30:D30"/>
    <mergeCell ref="E30:F30"/>
    <mergeCell ref="A31:B31"/>
    <mergeCell ref="C31:D31"/>
    <mergeCell ref="A32:E32"/>
    <mergeCell ref="F32:G32"/>
  </mergeCells>
  <pageMargins left="0.147638" right="0.147638" top="0.206693" bottom="0.206693" header="0.0" footer="0.0"/>
  <pageSetup paperSize="9" orientation="portrait"/>
  <rowBreaks count="0" manualBreakCount="0">
    </rowBreaks>
</worksheet>
</file>