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<sst xmlns="http://schemas.openxmlformats.org/spreadsheetml/2006/main" count="68" uniqueCount="68">
  <si>
    <t xml:space="preserve"/>
  </si>
  <si>
    <t xml:space="preserve">EHE010</t>
  </si>
  <si>
    <t xml:space="preserve">m²</t>
  </si>
  <si>
    <t xml:space="preserve">Losa de escalera.</t>
  </si>
  <si>
    <r>
      <rPr>
        <sz val="8.25"/>
        <color rgb="FF000000"/>
        <rFont val="Arial"/>
        <family val="2"/>
      </rPr>
      <t xml:space="preserve">Losa de escalera de hormigón armado de 15 cm de espesor, con escalonado de hormigón, realizada con hormigón H-21, condición de exposición no agresiva, tamaño máximo del agregado 19,0 mm, ámbito de consistencia A-2, premezclado, y vertido con grúa, y acero ADN 420, con una cuantía aproximada de 18 kg/m²; montaje y desmontaje de sistema de encofrado, con acabado para revestir en su cara inferior y laterales, en planta de hasta 3 m de altura libre, formado por: superficie encofrante de tablones de madera de pino, amortizables en 10 usos, estructura soporte horizontal de tablones de madera de pino, amortizables en 10 usos y estructura soporte vertical de puntales metálicos, amortizables en 150 usos. Incluso alambre de atar, separadores y líquido desencofrante, para evitar la adherencia del hormigón al encofrado. El precio incluye el corte, doblado y armado del acero en el obrador de herrería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</si>
  <si>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</si>
  <si>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</si>
  <si>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</si>
  <si>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</si>
  <si>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</si>
  <si>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</si>
  <si>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</si>
  <si>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mt50spa052b</t>
  </si>
  <si>
    <t xml:space="preserve">m</t>
  </si>
  <si>
    <t xml:space="preserve">Tablón de madera de pino, de 20x7,2 cm.</t>
  </si>
  <si>
    <t xml:space="preserve">mt08eve020</t>
  </si>
  <si>
    <t xml:space="preserve">m²</t>
  </si>
  <si>
    <t xml:space="preserve">Sistema de encofrado para formación de escalonado en losas inclinadas de escalera de hormigón armado, con puntales y tableros de madera.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</si>
  <si>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</si>
  <si>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</si>
  <si>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</si>
  <si>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</si>
  <si>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</si>
  <si>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</si>
  <si>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</si>
  <si>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</si>
  <si>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</si>
  <si>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</si>
  <si>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</si>
  <si>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</si>
  <si>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mt07aco020e</t>
  </si>
  <si>
    <t xml:space="preserve">Ud</t>
  </si>
  <si>
    <t xml:space="preserve">Separador homologado para losas de escalera.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</si>
  <si>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</si>
  <si>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</si>
  <si>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</si>
  <si>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</si>
  <si>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</si>
  <si>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</si>
  <si>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mt10haf071ala</t>
  </si>
  <si>
    <t xml:space="preserve">m³</t>
  </si>
  <si>
    <t xml:space="preserve">Hormigón H-21, condición de exposición no agresiva, tamaño máximo del agregado 19 mm, ámbito de consistencia A-2, premezclado, según CIRSOC 201 1982.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</si>
  <si>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</si>
  <si>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</si>
  <si>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</si>
  <si>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</si>
  <si>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carpintero encofrador.</t>
  </si>
  <si>
    <t xml:space="preserve">mo091</t>
  </si>
  <si>
    <t xml:space="preserve">h</t>
  </si>
  <si>
    <t xml:space="preserve">Medio oficial carpintero encofrador.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</si>
  <si>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</si>
  <si>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</si>
  <si>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</si>
  <si>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</si>
  <si>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</si>
  <si>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</si>
  <si>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</si>
  <si>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</si>
  <si>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</si>
  <si>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</si>
  <si>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</si>
  <si>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</si>
  <si>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</si>
  <si>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</si>
  <si>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</si>
  <si>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</si>
  <si>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142,42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</si>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</sst>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7.14" customWidth="1"/>
    <col min="4" max="4" width="71.91" customWidth="1"/>
    <col min="5" max="5" width="10.71" customWidth="1"/>
    <col min="6" max="6" width="13.2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0.75</v>
      </c>
      <c r="F10" s="12">
        <v>194.77</v>
      </c>
      <c r="G10" s="12">
        <f ca="1">ROUND(INDIRECT(ADDRESS(ROW()+(0), COLUMN()+(-2), 1))*INDIRECT(ADDRESS(ROW()+(0), COLUMN()+(-1), 1)), 2)</f>
        <v>146.08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0.2</v>
      </c>
      <c r="F11" s="12">
        <v>536.1</v>
      </c>
      <c r="G11" s="12">
        <f ca="1">ROUND(INDIRECT(ADDRESS(ROW()+(0), COLUMN()+(-2), 1))*INDIRECT(ADDRESS(ROW()+(0), COLUMN()+(-1), 1)), 2)</f>
        <v>107.22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0.016</v>
      </c>
      <c r="F12" s="12">
        <v>593.19</v>
      </c>
      <c r="G12" s="12">
        <f ca="1">ROUND(INDIRECT(ADDRESS(ROW()+(0), COLUMN()+(-2), 1))*INDIRECT(ADDRESS(ROW()+(0), COLUMN()+(-1), 1)), 2)</f>
        <v>9.49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0.003</v>
      </c>
      <c r="F13" s="12">
        <v>10953.2</v>
      </c>
      <c r="G13" s="12">
        <f ca="1">ROUND(INDIRECT(ADDRESS(ROW()+(0), COLUMN()+(-2), 1))*INDIRECT(ADDRESS(ROW()+(0), COLUMN()+(-1), 1)), 2)</f>
        <v>32.86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0.04</v>
      </c>
      <c r="F14" s="12">
        <v>269.59</v>
      </c>
      <c r="G14" s="12">
        <f ca="1">ROUND(INDIRECT(ADDRESS(ROW()+(0), COLUMN()+(-2), 1))*INDIRECT(ADDRESS(ROW()+(0), COLUMN()+(-1), 1)), 2)</f>
        <v>10.78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0.03</v>
      </c>
      <c r="F15" s="12">
        <v>55.59</v>
      </c>
      <c r="G15" s="12">
        <f ca="1">ROUND(INDIRECT(ADDRESS(ROW()+(0), COLUMN()+(-2), 1))*INDIRECT(ADDRESS(ROW()+(0), COLUMN()+(-1), 1)), 2)</f>
        <v>1.67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3</v>
      </c>
      <c r="F16" s="12">
        <v>2.73</v>
      </c>
      <c r="G16" s="12">
        <f ca="1">ROUND(INDIRECT(ADDRESS(ROW()+(0), COLUMN()+(-2), 1))*INDIRECT(ADDRESS(ROW()+(0), COLUMN()+(-1), 1)), 2)</f>
        <v>8.19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1">
        <v>18.9</v>
      </c>
      <c r="F17" s="12">
        <v>83.95</v>
      </c>
      <c r="G17" s="12">
        <f ca="1">ROUND(INDIRECT(ADDRESS(ROW()+(0), COLUMN()+(-2), 1))*INDIRECT(ADDRESS(ROW()+(0), COLUMN()+(-1), 1)), 2)</f>
        <v>1586.66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0.306</v>
      </c>
      <c r="F18" s="12">
        <v>46.22</v>
      </c>
      <c r="G18" s="12">
        <f ca="1">ROUND(INDIRECT(ADDRESS(ROW()+(0), COLUMN()+(-2), 1))*INDIRECT(ADDRESS(ROW()+(0), COLUMN()+(-1), 1)), 2)</f>
        <v>14.14</v>
      </c>
    </row>
    <row r="19" spans="1:7" ht="24.00" thickBot="1" customHeight="1">
      <c r="A19" s="1" t="s">
        <v>39</v>
      </c>
      <c r="B19" s="1"/>
      <c r="C19" s="10" t="s">
        <v>40</v>
      </c>
      <c r="D19" s="1" t="s">
        <v>41</v>
      </c>
      <c r="E19" s="13">
        <v>0.242</v>
      </c>
      <c r="F19" s="14">
        <v>7213.07</v>
      </c>
      <c r="G19" s="14">
        <f ca="1">ROUND(INDIRECT(ADDRESS(ROW()+(0), COLUMN()+(-2), 1))*INDIRECT(ADDRESS(ROW()+(0), COLUMN()+(-1), 1)), 2)</f>
        <v>1745.56</v>
      </c>
    </row>
    <row r="20" spans="1:7" ht="13.50" thickBot="1" customHeight="1">
      <c r="A20" s="15"/>
      <c r="B20" s="15"/>
      <c r="C20" s="15"/>
      <c r="D20" s="15"/>
      <c r="E20" s="9" t="s">
        <v>42</v>
      </c>
      <c r="F20" s="9"/>
      <c r="G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3662.65</v>
      </c>
    </row>
    <row r="21" spans="1:7" ht="13.50" thickBot="1" customHeight="1">
      <c r="A21" s="15">
        <v>2</v>
      </c>
      <c r="B21" s="15"/>
      <c r="C21" s="15"/>
      <c r="D21" s="18" t="s">
        <v>43</v>
      </c>
      <c r="E21" s="18"/>
      <c r="F21" s="15"/>
      <c r="G21" s="15"/>
    </row>
    <row r="22" spans="1:7" ht="13.50" thickBot="1" customHeight="1">
      <c r="A22" s="1" t="s">
        <v>44</v>
      </c>
      <c r="B22" s="1"/>
      <c r="C22" s="10" t="s">
        <v>45</v>
      </c>
      <c r="D22" s="1" t="s">
        <v>46</v>
      </c>
      <c r="E22" s="11">
        <v>0.942</v>
      </c>
      <c r="F22" s="12">
        <v>409.72</v>
      </c>
      <c r="G22" s="12">
        <f ca="1">ROUND(INDIRECT(ADDRESS(ROW()+(0), COLUMN()+(-2), 1))*INDIRECT(ADDRESS(ROW()+(0), COLUMN()+(-1), 1)), 2)</f>
        <v>385.96</v>
      </c>
    </row>
    <row r="23" spans="1:7" ht="13.50" thickBot="1" customHeight="1">
      <c r="A23" s="1" t="s">
        <v>47</v>
      </c>
      <c r="B23" s="1"/>
      <c r="C23" s="10" t="s">
        <v>48</v>
      </c>
      <c r="D23" s="1" t="s">
        <v>49</v>
      </c>
      <c r="E23" s="11">
        <v>0.942</v>
      </c>
      <c r="F23" s="12">
        <v>284.3</v>
      </c>
      <c r="G23" s="12">
        <f ca="1">ROUND(INDIRECT(ADDRESS(ROW()+(0), COLUMN()+(-2), 1))*INDIRECT(ADDRESS(ROW()+(0), COLUMN()+(-1), 1)), 2)</f>
        <v>267.81</v>
      </c>
    </row>
    <row r="24" spans="1:7" ht="13.50" thickBot="1" customHeight="1">
      <c r="A24" s="1" t="s">
        <v>50</v>
      </c>
      <c r="B24" s="1"/>
      <c r="C24" s="10" t="s">
        <v>51</v>
      </c>
      <c r="D24" s="1" t="s">
        <v>52</v>
      </c>
      <c r="E24" s="11">
        <v>0.339</v>
      </c>
      <c r="F24" s="12">
        <v>409.72</v>
      </c>
      <c r="G24" s="12">
        <f ca="1">ROUND(INDIRECT(ADDRESS(ROW()+(0), COLUMN()+(-2), 1))*INDIRECT(ADDRESS(ROW()+(0), COLUMN()+(-1), 1)), 2)</f>
        <v>138.9</v>
      </c>
    </row>
    <row r="25" spans="1:7" ht="13.50" thickBot="1" customHeight="1">
      <c r="A25" s="1" t="s">
        <v>53</v>
      </c>
      <c r="B25" s="1"/>
      <c r="C25" s="10" t="s">
        <v>54</v>
      </c>
      <c r="D25" s="1" t="s">
        <v>55</v>
      </c>
      <c r="E25" s="11">
        <v>0.359</v>
      </c>
      <c r="F25" s="12">
        <v>284.3</v>
      </c>
      <c r="G25" s="12">
        <f ca="1">ROUND(INDIRECT(ADDRESS(ROW()+(0), COLUMN()+(-2), 1))*INDIRECT(ADDRESS(ROW()+(0), COLUMN()+(-1), 1)), 2)</f>
        <v>102.06</v>
      </c>
    </row>
    <row r="26" spans="1:7" ht="13.50" thickBot="1" customHeight="1">
      <c r="A26" s="1" t="s">
        <v>56</v>
      </c>
      <c r="B26" s="1"/>
      <c r="C26" s="10" t="s">
        <v>57</v>
      </c>
      <c r="D26" s="1" t="s">
        <v>58</v>
      </c>
      <c r="E26" s="11">
        <v>0.062</v>
      </c>
      <c r="F26" s="12">
        <v>409.72</v>
      </c>
      <c r="G26" s="12">
        <f ca="1">ROUND(INDIRECT(ADDRESS(ROW()+(0), COLUMN()+(-2), 1))*INDIRECT(ADDRESS(ROW()+(0), COLUMN()+(-1), 1)), 2)</f>
        <v>25.4</v>
      </c>
    </row>
    <row r="27" spans="1:7" ht="13.50" thickBot="1" customHeight="1">
      <c r="A27" s="1" t="s">
        <v>59</v>
      </c>
      <c r="B27" s="1"/>
      <c r="C27" s="10" t="s">
        <v>60</v>
      </c>
      <c r="D27" s="1" t="s">
        <v>61</v>
      </c>
      <c r="E27" s="13">
        <v>0.251</v>
      </c>
      <c r="F27" s="14">
        <v>284.3</v>
      </c>
      <c r="G27" s="14">
        <f ca="1">ROUND(INDIRECT(ADDRESS(ROW()+(0), COLUMN()+(-2), 1))*INDIRECT(ADDRESS(ROW()+(0), COLUMN()+(-1), 1)), 2)</f>
        <v>71.36</v>
      </c>
    </row>
    <row r="28" spans="1:7" ht="13.50" thickBot="1" customHeight="1">
      <c r="A28" s="15"/>
      <c r="B28" s="15"/>
      <c r="C28" s="15"/>
      <c r="D28" s="15"/>
      <c r="E28" s="9" t="s">
        <v>62</v>
      </c>
      <c r="F28" s="9"/>
      <c r="G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991.49</v>
      </c>
    </row>
    <row r="29" spans="1:7" ht="13.50" thickBot="1" customHeight="1">
      <c r="A29" s="15">
        <v>3</v>
      </c>
      <c r="B29" s="15"/>
      <c r="C29" s="15"/>
      <c r="D29" s="18" t="s">
        <v>63</v>
      </c>
      <c r="E29" s="18"/>
      <c r="F29" s="15"/>
      <c r="G29" s="15"/>
    </row>
    <row r="30" spans="1:7" ht="13.50" thickBot="1" customHeight="1">
      <c r="A30" s="19"/>
      <c r="B30" s="19"/>
      <c r="C30" s="20" t="s">
        <v>64</v>
      </c>
      <c r="D30" s="19" t="s">
        <v>65</v>
      </c>
      <c r="E30" s="13">
        <v>2</v>
      </c>
      <c r="F30" s="14">
        <f ca="1">ROUND(SUM(INDIRECT(ADDRESS(ROW()+(-2), COLUMN()+(1), 1)),INDIRECT(ADDRESS(ROW()+(-10), COLUMN()+(1), 1))), 2)</f>
        <v>4654.14</v>
      </c>
      <c r="G30" s="14">
        <f ca="1">ROUND(INDIRECT(ADDRESS(ROW()+(0), COLUMN()+(-2), 1))*INDIRECT(ADDRESS(ROW()+(0), COLUMN()+(-1), 1))/100, 2)</f>
        <v>93.08</v>
      </c>
    </row>
    <row r="31" spans="1:7" ht="13.50" thickBot="1" customHeight="1">
      <c r="A31" s="21" t="s">
        <v>66</v>
      </c>
      <c r="B31" s="21"/>
      <c r="C31" s="22"/>
      <c r="D31" s="23"/>
      <c r="E31" s="24" t="s">
        <v>67</v>
      </c>
      <c r="F31" s="25"/>
      <c r="G31" s="26">
        <f ca="1">ROUND(SUM(INDIRECT(ADDRESS(ROW()+(-1), COLUMN()+(0), 1)),INDIRECT(ADDRESS(ROW()+(-3), COLUMN()+(0), 1)),INDIRECT(ADDRESS(ROW()+(-11), COLUMN()+(0), 1))), 2)</f>
        <v>4747.22</v>
      </c>
    </row>
  </sheetData>
  <mergeCells count="3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E20:F20"/>
    <mergeCell ref="A21:B21"/>
    <mergeCell ref="D21:E21"/>
    <mergeCell ref="A22:B22"/>
    <mergeCell ref="A23:B23"/>
    <mergeCell ref="A24:B24"/>
    <mergeCell ref="A25:B25"/>
    <mergeCell ref="A26:B26"/>
    <mergeCell ref="A27:B27"/>
    <mergeCell ref="A28:B28"/>
    <mergeCell ref="E28:F28"/>
    <mergeCell ref="A29:B29"/>
    <mergeCell ref="D29:E29"/>
    <mergeCell ref="A30:B30"/>
    <mergeCell ref="A31:D31"/>
    <mergeCell ref="E31:F31"/>
  </mergeCells>
  <pageMargins left="0.147638" right="0.147638" top="0.206693" bottom="0.206693" header="0.0" footer="0.0"/>
  <pageSetup paperSize="9" orientation="portrait"/>
  <rowBreaks count="0" manualBreakCount="0">
    </rowBreaks>
</worksheet>
</file>