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<sst xmlns="http://schemas.openxmlformats.org/spreadsheetml/2006/main" count="71" uniqueCount="71">
  <si>
    <t xml:space="preserve"/>
  </si>
  <si>
    <t xml:space="preserve">CVF010</t>
  </si>
  <si>
    <t xml:space="preserve">m³</t>
  </si>
  <si>
    <t xml:space="preserve">Foso de ascensor.</t>
  </si>
  <si>
    <r>
      <rPr>
        <sz val="8.25"/>
        <color rgb="FF000000"/>
        <rFont val="Arial"/>
        <family val="2"/>
      </rPr>
      <t xml:space="preserve">Foso de ascensor a nivel de fundación, mediante vaso de hormigón armado, realizado con hormigón H-21, condición de exposición no agresiva, tamaño máximo del agregado 19,0 mm, ámbito de consistencia A-3, premezclado, y vertido desde camión, y acero ADN 420, con una cuantía aproximada de 50 kg/m³. Incluso armaduras para formación de zunchos de borde y refuerzos, armaduras de espera, alambre de atar, separadores y líquido desencofrante, para evitar la adherencia del hormigón al encofrado. El precio incluye el montaje y desmontaje del sistema de encofrado y el corte, doblado y armado del acero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</si>
  <si>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</si>
  <si>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</si>
  <si>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</si>
  <si>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</si>
  <si>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</si>
  <si>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</si>
  <si>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</si>
  <si>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</si>
  <si>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</si>
  <si>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hormigón.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</si>
  <si>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</si>
  <si>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</si>
  <si>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</si>
  <si>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</si>
  <si>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</si>
  <si>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</si>
  <si>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</si>
  <si>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</si>
  <si>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encofrado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</si>
  <si>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</si>
  <si>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</si>
  <si>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</si>
  <si>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</si>
  <si>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</si>
  <si>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</si>
  <si>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</si>
  <si>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</si>
  <si>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</si>
  <si>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mt07sep010ab</t>
  </si>
  <si>
    <t xml:space="preserve">Ud</t>
  </si>
  <si>
    <t xml:space="preserve">Separador homologado de plástico, para armaduras de fundaciones de varios diámetros.</t>
  </si>
  <si>
    <t xml:space="preserve">mt07aco020d</t>
  </si>
  <si>
    <t xml:space="preserve">Ud</t>
  </si>
  <si>
    <t xml:space="preserve">Separador homologado para muros.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</si>
  <si>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</si>
  <si>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</si>
  <si>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</si>
  <si>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</si>
  <si>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</si>
  <si>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premezclado, según CIRSOC 201 1982.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</si>
  <si>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</si>
  <si>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</si>
  <si>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</si>
  <si>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</si>
  <si>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carpintero encofrador.</t>
  </si>
  <si>
    <t xml:space="preserve">mo091</t>
  </si>
  <si>
    <t xml:space="preserve">h</t>
  </si>
  <si>
    <t xml:space="preserve">Medio oficial carpintero encofrador.</t>
  </si>
  <si>
    <t xml:space="preserve">mo043</t>
  </si>
  <si>
    <t xml:space="preserve">h</t>
  </si>
  <si>
    <t xml:space="preserve">Oficial herrero.</t>
  </si>
  <si>
    <t xml:space="preserve">mo090</t>
  </si>
  <si>
    <t xml:space="preserve">h</t>
  </si>
  <si>
    <t xml:space="preserve">Medio oficial herrero.</t>
  </si>
  <si>
    <t xml:space="preserve">mo045</t>
  </si>
  <si>
    <t xml:space="preserve">h</t>
  </si>
  <si>
    <t xml:space="preserve">Oficial vertedor de hormigón.</t>
  </si>
  <si>
    <t xml:space="preserve">mo092</t>
  </si>
  <si>
    <t xml:space="preserve">h</t>
  </si>
  <si>
    <t xml:space="preserve">Medio oficial vertedor de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</si>
  <si>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</si>
  <si>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</si>
  <si>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</si>
  <si>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</si>
  <si>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441,30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</si>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</sst>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1.91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0.025</v>
      </c>
      <c r="G10" s="12">
        <v>1602.15</v>
      </c>
      <c r="H10" s="12">
        <f ca="1">ROUND(INDIRECT(ADDRESS(ROW()+(0), COLUMN()+(-2), 1))*INDIRECT(ADDRESS(ROW()+(0), COLUMN()+(-1), 1)), 2)</f>
        <v>40.05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194.77</v>
      </c>
      <c r="H11" s="12">
        <f ca="1">ROUND(INDIRECT(ADDRESS(ROW()+(0), COLUMN()+(-2), 1))*INDIRECT(ADDRESS(ROW()+(0), COLUMN()+(-1), 1)), 2)</f>
        <v>19.48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0.065</v>
      </c>
      <c r="G12" s="12">
        <v>593.19</v>
      </c>
      <c r="H12" s="12">
        <f ca="1">ROUND(INDIRECT(ADDRESS(ROW()+(0), COLUMN()+(-2), 1))*INDIRECT(ADDRESS(ROW()+(0), COLUMN()+(-1), 1)), 2)</f>
        <v>38.56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0.5</v>
      </c>
      <c r="G13" s="12">
        <v>8.94</v>
      </c>
      <c r="H13" s="12">
        <f ca="1">ROUND(INDIRECT(ADDRESS(ROW()+(0), COLUMN()+(-2), 1))*INDIRECT(ADDRESS(ROW()+(0), COLUMN()+(-1), 1)), 2)</f>
        <v>4.47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0.45</v>
      </c>
      <c r="G14" s="12">
        <v>46.22</v>
      </c>
      <c r="H14" s="12">
        <f ca="1">ROUND(INDIRECT(ADDRESS(ROW()+(0), COLUMN()+(-2), 1))*INDIRECT(ADDRESS(ROW()+(0), COLUMN()+(-1), 1)), 2)</f>
        <v>20.8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</v>
      </c>
      <c r="G15" s="12">
        <v>269.59</v>
      </c>
      <c r="H15" s="12">
        <f ca="1">ROUND(INDIRECT(ADDRESS(ROW()+(0), COLUMN()+(-2), 1))*INDIRECT(ADDRESS(ROW()+(0), COLUMN()+(-1), 1)), 2)</f>
        <v>134.8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0.15</v>
      </c>
      <c r="G16" s="12">
        <v>55.59</v>
      </c>
      <c r="H16" s="12">
        <f ca="1">ROUND(INDIRECT(ADDRESS(ROW()+(0), COLUMN()+(-2), 1))*INDIRECT(ADDRESS(ROW()+(0), COLUMN()+(-1), 1)), 2)</f>
        <v>8.34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4</v>
      </c>
      <c r="G17" s="12">
        <v>4.94</v>
      </c>
      <c r="H17" s="12">
        <f ca="1">ROUND(INDIRECT(ADDRESS(ROW()+(0), COLUMN()+(-2), 1))*INDIRECT(ADDRESS(ROW()+(0), COLUMN()+(-1), 1)), 2)</f>
        <v>19.76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8</v>
      </c>
      <c r="G18" s="12">
        <v>1.95</v>
      </c>
      <c r="H18" s="12">
        <f ca="1">ROUND(INDIRECT(ADDRESS(ROW()+(0), COLUMN()+(-2), 1))*INDIRECT(ADDRESS(ROW()+(0), COLUMN()+(-1), 1)), 2)</f>
        <v>15.6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51</v>
      </c>
      <c r="G19" s="12">
        <v>83.95</v>
      </c>
      <c r="H19" s="12">
        <f ca="1">ROUND(INDIRECT(ADDRESS(ROW()+(0), COLUMN()+(-2), 1))*INDIRECT(ADDRESS(ROW()+(0), COLUMN()+(-1), 1)), 2)</f>
        <v>4281.45</v>
      </c>
    </row>
    <row r="20" spans="1:8" ht="24.0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1.1</v>
      </c>
      <c r="G20" s="14">
        <v>7235.16</v>
      </c>
      <c r="H20" s="14">
        <f ca="1">ROUND(INDIRECT(ADDRESS(ROW()+(0), COLUMN()+(-2), 1))*INDIRECT(ADDRESS(ROW()+(0), COLUMN()+(-1), 1)), 2)</f>
        <v>7958.68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12542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1">
        <v>1.663</v>
      </c>
      <c r="G23" s="12">
        <v>409.72</v>
      </c>
      <c r="H23" s="12">
        <f ca="1">ROUND(INDIRECT(ADDRESS(ROW()+(0), COLUMN()+(-2), 1))*INDIRECT(ADDRESS(ROW()+(0), COLUMN()+(-1), 1)), 2)</f>
        <v>681.36</v>
      </c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1">
        <v>2.218</v>
      </c>
      <c r="G24" s="12">
        <v>284.3</v>
      </c>
      <c r="H24" s="12">
        <f ca="1">ROUND(INDIRECT(ADDRESS(ROW()+(0), COLUMN()+(-2), 1))*INDIRECT(ADDRESS(ROW()+(0), COLUMN()+(-1), 1)), 2)</f>
        <v>630.58</v>
      </c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1">
        <v>0.355</v>
      </c>
      <c r="G25" s="12">
        <v>409.72</v>
      </c>
      <c r="H25" s="12">
        <f ca="1">ROUND(INDIRECT(ADDRESS(ROW()+(0), COLUMN()+(-2), 1))*INDIRECT(ADDRESS(ROW()+(0), COLUMN()+(-1), 1)), 2)</f>
        <v>145.45</v>
      </c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0.532</v>
      </c>
      <c r="G26" s="12">
        <v>284.3</v>
      </c>
      <c r="H26" s="12">
        <f ca="1">ROUND(INDIRECT(ADDRESS(ROW()+(0), COLUMN()+(-2), 1))*INDIRECT(ADDRESS(ROW()+(0), COLUMN()+(-1), 1)), 2)</f>
        <v>151.25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1">
        <v>0.277</v>
      </c>
      <c r="G27" s="12">
        <v>409.72</v>
      </c>
      <c r="H27" s="12">
        <f ca="1">ROUND(INDIRECT(ADDRESS(ROW()+(0), COLUMN()+(-2), 1))*INDIRECT(ADDRESS(ROW()+(0), COLUMN()+(-1), 1)), 2)</f>
        <v>113.49</v>
      </c>
    </row>
    <row r="28" spans="1:8" ht="13.50" thickBot="1" customHeight="1">
      <c r="A28" s="1" t="s">
        <v>62</v>
      </c>
      <c r="B28" s="1"/>
      <c r="C28" s="10" t="s">
        <v>63</v>
      </c>
      <c r="D28" s="10"/>
      <c r="E28" s="1" t="s">
        <v>64</v>
      </c>
      <c r="F28" s="13">
        <v>0.554</v>
      </c>
      <c r="G28" s="14">
        <v>284.3</v>
      </c>
      <c r="H28" s="14">
        <f ca="1">ROUND(INDIRECT(ADDRESS(ROW()+(0), COLUMN()+(-2), 1))*INDIRECT(ADDRESS(ROW()+(0), COLUMN()+(-1), 1)), 2)</f>
        <v>157.5</v>
      </c>
    </row>
    <row r="29" spans="1:8" ht="13.50" thickBot="1" customHeight="1">
      <c r="A29" s="15"/>
      <c r="B29" s="15"/>
      <c r="C29" s="15"/>
      <c r="D29" s="15"/>
      <c r="E29" s="15"/>
      <c r="F29" s="9" t="s">
        <v>65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1879.63</v>
      </c>
    </row>
    <row r="30" spans="1:8" ht="13.50" thickBot="1" customHeight="1">
      <c r="A30" s="15">
        <v>3</v>
      </c>
      <c r="B30" s="15"/>
      <c r="C30" s="15"/>
      <c r="D30" s="15"/>
      <c r="E30" s="18" t="s">
        <v>66</v>
      </c>
      <c r="F30" s="18"/>
      <c r="G30" s="15"/>
      <c r="H30" s="15"/>
    </row>
    <row r="31" spans="1:8" ht="13.50" thickBot="1" customHeight="1">
      <c r="A31" s="19"/>
      <c r="B31" s="19"/>
      <c r="C31" s="20" t="s">
        <v>67</v>
      </c>
      <c r="D31" s="20"/>
      <c r="E31" s="19" t="s">
        <v>68</v>
      </c>
      <c r="F31" s="13">
        <v>2</v>
      </c>
      <c r="G31" s="14">
        <f ca="1">ROUND(SUM(INDIRECT(ADDRESS(ROW()+(-2), COLUMN()+(1), 1)),INDIRECT(ADDRESS(ROW()+(-10), COLUMN()+(1), 1))), 2)</f>
        <v>14421.6</v>
      </c>
      <c r="H31" s="14">
        <f ca="1">ROUND(INDIRECT(ADDRESS(ROW()+(0), COLUMN()+(-2), 1))*INDIRECT(ADDRESS(ROW()+(0), COLUMN()+(-1), 1))/100, 2)</f>
        <v>288.43</v>
      </c>
    </row>
    <row r="32" spans="1:8" ht="13.50" thickBot="1" customHeight="1">
      <c r="A32" s="21" t="s">
        <v>69</v>
      </c>
      <c r="B32" s="21"/>
      <c r="C32" s="22"/>
      <c r="D32" s="22"/>
      <c r="E32" s="23"/>
      <c r="F32" s="24" t="s">
        <v>70</v>
      </c>
      <c r="G32" s="25"/>
      <c r="H32" s="26">
        <f ca="1">ROUND(SUM(INDIRECT(ADDRESS(ROW()+(-1), COLUMN()+(0), 1)),INDIRECT(ADDRESS(ROW()+(-3), COLUMN()+(0), 1)),INDIRECT(ADDRESS(ROW()+(-11), COLUMN()+(0), 1))), 2)</f>
        <v>14710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