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<sst xmlns="http://schemas.openxmlformats.org/spreadsheetml/2006/main" count="29" uniqueCount="29">
  <si>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</si>
  <si>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ISC010</t>
  </si>
  <si>
    <t xml:space="preserve">m</t>
  </si>
  <si>
    <t xml:space="preserve">Canalón visto de piezas preformadas.</t>
  </si>
  <si>
    <r>
      <rPr>
        <sz val="8.25"/>
        <color rgb="FF000000"/>
        <rFont val="Arial"/>
        <family val="2"/>
      </rPr>
      <t xml:space="preserve">Canalón circular de PVC con óxido de titanio, de desarrollo 250 mm, color gris claro, unión pegada con adhesivo, para recogida de aguas, formado por piezas preformadas, fijadas con ganchos de sujeción al alero, con una pendiente mínima del 0,5%. Incluso soportes, esquinas, tapas, remates finales, piezas de conexión a bajantes y piezas especiales.</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</si>
  <si>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</si>
  <si>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</si>
  <si>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</si>
  <si>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</si>
  <si>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</si>
  <si>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</si>
  <si>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</si>
  <si>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mt36cap010edag</t>
  </si>
  <si>
    <t xml:space="preserve">m</t>
  </si>
  <si>
    <t xml:space="preserve">Canalón circular de PVC con óxido de titanio, de desarrollo 250 mm, color gris claro, unión pegada con adhesivo, con el precio incrementado el 30% en concepto de soportes, esquinas, tapas, remates finales, piezas de conexión a bajantes y piezas especiales.</t>
  </si>
  <si>
    <t xml:space="preserve">Subtotal materiales:</t>
  </si>
  <si>
    <t xml:space="preserve">Mano de obra</t>
  </si>
  <si>
    <t xml:space="preserve">mo008</t>
  </si>
  <si>
    <t xml:space="preserve">h</t>
  </si>
  <si>
    <t xml:space="preserve">Oficial plomero.</t>
  </si>
  <si>
    <t xml:space="preserve">mo107</t>
  </si>
  <si>
    <t xml:space="preserve">h</t>
  </si>
  <si>
    <t xml:space="preserve">Medio oficial plomero.</t>
  </si>
  <si>
    <t xml:space="preserve">Subtotal mano de obra:</t>
  </si>
  <si>
    <t xml:space="preserve">Herramientas</t>
  </si>
  <si>
    <t xml:space="preserve">%</t>
  </si>
  <si>
    <t xml:space="preserve">Herramientas</t>
  </si>
  <si>
    <t xml:space="preserve">Coste de mantenimiento decenal: $u 33,15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</si>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</sst>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2.38" customWidth="1"/>
    <col min="4" max="4" width="7.65" customWidth="1"/>
    <col min="5" max="5" width="71.40"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
      <c r="D10" s="10" t="s">
        <v>13</v>
      </c>
      <c r="E10" s="1" t="s">
        <v>14</v>
      </c>
      <c r="F10" s="12">
        <v>1.1</v>
      </c>
      <c r="G10" s="14">
        <v>226.51</v>
      </c>
      <c r="H10" s="14">
        <f ca="1">ROUND(INDIRECT(ADDRESS(ROW()+(0), COLUMN()+(-2), 1))*INDIRECT(ADDRESS(ROW()+(0), COLUMN()+(-1), 1)), 2)</f>
        <v>249.16</v>
      </c>
    </row>
    <row r="11" spans="1:8" ht="13.50" thickBot="1" customHeight="1">
      <c r="A11" s="15"/>
      <c r="B11" s="15"/>
      <c r="C11" s="15"/>
      <c r="D11" s="15"/>
      <c r="E11" s="15"/>
      <c r="F11" s="9" t="s">
        <v>15</v>
      </c>
      <c r="G11" s="9"/>
      <c r="H11" s="17">
        <f ca="1">ROUND(SUM(INDIRECT(ADDRESS(ROW()+(-1), COLUMN()+(0), 1))), 2)</f>
        <v>249.16</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1">
        <v>0.242</v>
      </c>
      <c r="G13" s="13">
        <v>387.56</v>
      </c>
      <c r="H13" s="13">
        <f ca="1">ROUND(INDIRECT(ADDRESS(ROW()+(0), COLUMN()+(-2), 1))*INDIRECT(ADDRESS(ROW()+(0), COLUMN()+(-1), 1)), 2)</f>
        <v>93.79</v>
      </c>
    </row>
    <row r="14" spans="1:8" ht="13.50" thickBot="1" customHeight="1">
      <c r="A14" s="1" t="s">
        <v>20</v>
      </c>
      <c r="B14" s="1"/>
      <c r="C14" s="1"/>
      <c r="D14" s="10" t="s">
        <v>21</v>
      </c>
      <c r="E14" s="1" t="s">
        <v>22</v>
      </c>
      <c r="F14" s="12">
        <v>0.242</v>
      </c>
      <c r="G14" s="14">
        <v>261.38</v>
      </c>
      <c r="H14" s="14">
        <f ca="1">ROUND(INDIRECT(ADDRESS(ROW()+(0), COLUMN()+(-2), 1))*INDIRECT(ADDRESS(ROW()+(0), COLUMN()+(-1), 1)), 2)</f>
        <v>63.25</v>
      </c>
    </row>
    <row r="15" spans="1:8" ht="13.50" thickBot="1" customHeight="1">
      <c r="A15" s="15"/>
      <c r="B15" s="15"/>
      <c r="C15" s="15"/>
      <c r="D15" s="15"/>
      <c r="E15" s="15"/>
      <c r="F15" s="9" t="s">
        <v>23</v>
      </c>
      <c r="G15" s="9"/>
      <c r="H15" s="17">
        <f ca="1">ROUND(SUM(INDIRECT(ADDRESS(ROW()+(-1), COLUMN()+(0), 1)),INDIRECT(ADDRESS(ROW()+(-2), COLUMN()+(0), 1))), 2)</f>
        <v>157.04</v>
      </c>
    </row>
    <row r="16" spans="1:8" ht="13.50" thickBot="1" customHeight="1">
      <c r="A16" s="15">
        <v>3</v>
      </c>
      <c r="B16" s="15"/>
      <c r="C16" s="15"/>
      <c r="D16" s="15"/>
      <c r="E16" s="18" t="s">
        <v>24</v>
      </c>
      <c r="F16" s="18"/>
      <c r="G16" s="15"/>
      <c r="H16" s="15"/>
    </row>
    <row r="17" spans="1:8" ht="13.50" thickBot="1" customHeight="1">
      <c r="A17" s="19"/>
      <c r="B17" s="19"/>
      <c r="C17" s="19"/>
      <c r="D17" s="20" t="s">
        <v>25</v>
      </c>
      <c r="E17" s="19" t="s">
        <v>26</v>
      </c>
      <c r="F17" s="12">
        <v>2</v>
      </c>
      <c r="G17" s="14">
        <f ca="1">ROUND(SUM(INDIRECT(ADDRESS(ROW()+(-2), COLUMN()+(1), 1)),INDIRECT(ADDRESS(ROW()+(-6), COLUMN()+(1), 1))), 2)</f>
        <v>406.2</v>
      </c>
      <c r="H17" s="14">
        <f ca="1">ROUND(INDIRECT(ADDRESS(ROW()+(0), COLUMN()+(-2), 1))*INDIRECT(ADDRESS(ROW()+(0), COLUMN()+(-1), 1))/100, 2)</f>
        <v>8.12</v>
      </c>
    </row>
    <row r="18" spans="1:8" ht="13.50" thickBot="1" customHeight="1">
      <c r="A18" s="21" t="s">
        <v>27</v>
      </c>
      <c r="B18" s="21"/>
      <c r="C18" s="21"/>
      <c r="D18" s="22"/>
      <c r="E18" s="23"/>
      <c r="F18" s="24" t="s">
        <v>28</v>
      </c>
      <c r="G18" s="25"/>
      <c r="H18" s="26">
        <f ca="1">ROUND(SUM(INDIRECT(ADDRESS(ROW()+(-1), COLUMN()+(0), 1)),INDIRECT(ADDRESS(ROW()+(-3), COLUMN()+(0), 1)),INDIRECT(ADDRESS(ROW()+(-7), COLUMN()+(0), 1))), 2)</f>
        <v>414.32</v>
      </c>
    </row>
  </sheetData>
  <mergeCells count="20">
    <mergeCell ref="A1:H1"/>
    <mergeCell ref="C3:H3"/>
    <mergeCell ref="A5:H5"/>
    <mergeCell ref="A8:C8"/>
    <mergeCell ref="A9:C9"/>
    <mergeCell ref="E9:F9"/>
    <mergeCell ref="A10:C10"/>
    <mergeCell ref="A11:C11"/>
    <mergeCell ref="F11:G11"/>
    <mergeCell ref="A12:C12"/>
    <mergeCell ref="E12:F12"/>
    <mergeCell ref="A13:C13"/>
    <mergeCell ref="A14:C14"/>
    <mergeCell ref="A15:C15"/>
    <mergeCell ref="F15:G15"/>
    <mergeCell ref="A16:C16"/>
    <mergeCell ref="E16:F16"/>
    <mergeCell ref="A17:C17"/>
    <mergeCell ref="A18:E18"/>
    <mergeCell ref="F18:G18"/>
  </mergeCells>
  <pageMargins left="0.147638" right="0.147638" top="0.206693" bottom="0.206693" header="0.0" footer="0.0"/>
  <pageSetup paperSize="9" orientation="portrait"/>
  <rowBreaks count="0" manualBreakCount="0">
    </rowBreaks>
</worksheet>
</file>