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<sst xmlns="http://schemas.openxmlformats.org/spreadsheetml/2006/main" count="26" uniqueCount="26">
  <si>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</si>
  <si>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RSG031</t>
  </si>
  <si>
    <t xml:space="preserve">m</t>
  </si>
  <si>
    <t xml:space="preserve">Perfil para junta perimetral.</t>
  </si>
  <si>
    <r>
      <rPr>
        <sz val="8.25"/>
        <color rgb="FF000000"/>
        <rFont val="Arial"/>
        <family val="2"/>
      </rPr>
      <t xml:space="preserve">Perfil flexible para juntas perimetrales, de PVC, Schlüter-DILEX-AS 20 BW "SCHLÜTER-SYSTEMS", color blanco RAL 9010 acabado brillante, con perforaciones trapezoidales para su fijación.</t>
    </r>
    <r>
      <rPr>
        <sz val="8.25"/>
        <color rgb="FF000000"/>
        <rFont val="Arial"/>
        <family val="2"/>
      </rPr>
      <t xml:space="preserve">
</t>
    </r>
  </si>
  <si>
    <t xml:space="preserve">Ítem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</si>
  <si>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</si>
  <si>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</si>
  <si>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</si>
  <si>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</si>
  <si>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</si>
  <si>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</si>
  <si>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mt18jrs490a</t>
  </si>
  <si>
    <t xml:space="preserve">m</t>
  </si>
  <si>
    <t xml:space="preserve">Perfil flexible para juntas perimetrales, de PVC, Schlüter-DILEX-AS 20 BW "SCHLÜTER-SYSTEMS", color blanco RAL 9010 acabado brillante, con perforaciones trapezoidales para su fijación, suministrado en barras de 2,5 m de longitud.</t>
  </si>
  <si>
    <t xml:space="preserve">Subtotal materiales:</t>
  </si>
  <si>
    <t xml:space="preserve">Mano de obra</t>
  </si>
  <si>
    <t xml:space="preserve">mo023</t>
  </si>
  <si>
    <t xml:space="preserve">h</t>
  </si>
  <si>
    <t xml:space="preserve">Oficial colocador de pisos.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</si>
  <si>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</si>
  <si>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</si>
  <si>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</si>
  <si>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</si>
  <si>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$u 240,87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</si>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</sst>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3.23" customWidth="1"/>
    <col min="3" max="3" width="2.38" customWidth="1"/>
    <col min="4" max="4" width="5.27" customWidth="1"/>
    <col min="5" max="5" width="75.48" customWidth="1"/>
    <col min="6" max="6" width="11.90" customWidth="1"/>
    <col min="7" max="7" width="12.0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1.05</v>
      </c>
      <c r="G10" s="14">
        <v>349.29</v>
      </c>
      <c r="H10" s="14">
        <f ca="1">ROUND(INDIRECT(ADDRESS(ROW()+(0), COLUMN()+(-2), 1))*INDIRECT(ADDRESS(ROW()+(0), COLUMN()+(-1), 1)), 2)</f>
        <v>366.75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366.75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2">
        <v>0.166</v>
      </c>
      <c r="G13" s="14">
        <v>377.17</v>
      </c>
      <c r="H13" s="14">
        <f ca="1">ROUND(INDIRECT(ADDRESS(ROW()+(0), COLUMN()+(-2), 1))*INDIRECT(ADDRESS(ROW()+(0), COLUMN()+(-1), 1)), 2)</f>
        <v>62.61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62.61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20" t="s">
        <v>22</v>
      </c>
      <c r="D16" s="20"/>
      <c r="E16" s="19" t="s">
        <v>23</v>
      </c>
      <c r="F16" s="12">
        <v>2</v>
      </c>
      <c r="G16" s="14">
        <f ca="1">ROUND(SUM(INDIRECT(ADDRESS(ROW()+(-2), COLUMN()+(1), 1)),INDIRECT(ADDRESS(ROW()+(-5), COLUMN()+(1), 1))), 2)</f>
        <v>429.36</v>
      </c>
      <c r="H16" s="14">
        <f ca="1">ROUND(INDIRECT(ADDRESS(ROW()+(0), COLUMN()+(-2), 1))*INDIRECT(ADDRESS(ROW()+(0), COLUMN()+(-1), 1))/100, 2)</f>
        <v>8.59</v>
      </c>
    </row>
    <row r="17" spans="1:8" ht="13.50" thickBot="1" customHeight="1">
      <c r="A17" s="21" t="s">
        <v>24</v>
      </c>
      <c r="B17" s="21"/>
      <c r="C17" s="22"/>
      <c r="D17" s="22"/>
      <c r="E17" s="23"/>
      <c r="F17" s="24" t="s">
        <v>25</v>
      </c>
      <c r="G17" s="25"/>
      <c r="H17" s="26">
        <f ca="1">ROUND(SUM(INDIRECT(ADDRESS(ROW()+(-1), COLUMN()+(0), 1)),INDIRECT(ADDRESS(ROW()+(-3), COLUMN()+(0), 1)),INDIRECT(ADDRESS(ROW()+(-6), COLUMN()+(0), 1))), 2)</f>
        <v>437.95</v>
      </c>
    </row>
  </sheetData>
  <mergeCells count="2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E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