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<sst xmlns="http://schemas.openxmlformats.org/spreadsheetml/2006/main" count="70" uniqueCount="70">
  <si>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</si>
  <si>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QEA010</t>
  </si>
  <si>
    <t xml:space="preserve">m²</t>
  </si>
  <si>
    <t xml:space="preserve">Techo plano no transitable, ventilada, autoprotegida, tipo convencional. Impermeabilización con membranas preelaboradas asfálticas, tipo monocapa.</t>
  </si>
  <si>
    <r>
      <rPr>
        <sz val="8.25"/>
        <color rgb="FF000000"/>
        <rFont val="Arial"/>
        <family val="2"/>
      </rPr>
      <t xml:space="preserve">Techo plano no transitable, ventilada, autoprotegida, tipo convencional, pendiente del 1% al 15%. FORMACIÓN DE PENDIENTES: tablero cerámico hueco machihembrado de 80x25x3,5 cm con capa de regularización de mortero de cemento, confeccionado en obra, dosificación 1:6, de 3 cm de espesor, acabado fratasado, sobre tabiques aligerados de ladrillo cerámico hueco de 24x11,5x9 cm, asentado con mortero de cemento, confeccionado en obra, dosificación 1:6, dispuestos cada 80 cm y con 30 cm de altura media, rematados superiormente con fajas fajas fajas fajas maestras de mortero de cemento, confeccionado en obra, dosificación 1:6; AISLAMIENTO TÉRMICO: colchoneta ligera de lana de vidrio, IBR "ISOVER"; IMPERMEABILIZACIÓN: tipo monocapa, adherida, formada por membrana preelaborada de betún modificado con elastómero SBS, masa nominal 3 kg/m², con armadura de fieltro de poliéster reforzado y estabilizado de 150 g/m² previa imprimación con emulsión asfáltica aniónica con cargas.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</si>
  <si>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</si>
  <si>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</si>
  <si>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</si>
  <si>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</si>
  <si>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</si>
  <si>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</si>
  <si>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</si>
  <si>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</si>
  <si>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</si>
  <si>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</si>
  <si>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</si>
  <si>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</si>
  <si>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</si>
  <si>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</si>
  <si>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</si>
  <si>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</si>
  <si>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</si>
  <si>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</si>
  <si>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</si>
  <si>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</si>
  <si>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</si>
  <si>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dilatación.</t>
  </si>
  <si>
    <t xml:space="preserve">mt16lvi010aad</t>
  </si>
  <si>
    <t xml:space="preserve">m²</t>
  </si>
  <si>
    <t xml:space="preserve">Colchoneta ligera de lana de vidrio, IBR "ISOVER", revestida por una de sus caras con papel kraft que actúa como barrera de vapor, de 80 mm de espesor, resistencia térmica 2 m²K/W, conductividad térmica 0,04 W/(mK), Euroclase F de reacción al fuego, capacidad de absorción de agua a corto plazo &lt;=1 kg/m² y factor de resistencia a la difusión del vapor de agua 1.</t>
  </si>
  <si>
    <t xml:space="preserve">mt04lvg020c</t>
  </si>
  <si>
    <t xml:space="preserve">Ud</t>
  </si>
  <si>
    <t xml:space="preserve">Tablero cerámico hueco machihembrado, para revestir, 80x25x3 cm, con las testas rectas.</t>
  </si>
  <si>
    <t xml:space="preserve">mt14lga010ea</t>
  </si>
  <si>
    <t xml:space="preserve">m²</t>
  </si>
  <si>
    <t xml:space="preserve">Membrana preelaborada de betún modificado con elastómero SBS, de 3,5 mm de espesor, masa nominal 5 kg/m², con armadura de fieltro de poliéster reforzado y estabilizado de 150 g/m², con autoprotección mineral de color gris.</t>
  </si>
  <si>
    <t xml:space="preserve">mt14iea020c</t>
  </si>
  <si>
    <t xml:space="preserve">kg</t>
  </si>
  <si>
    <t xml:space="preserve">Emulsión asfáltica aniónica con cargas.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</si>
  <si>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</si>
  <si>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</si>
  <si>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</si>
  <si>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</si>
  <si>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</si>
  <si>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</si>
  <si>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</si>
  <si>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</si>
  <si>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</si>
  <si>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</si>
  <si>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</si>
  <si>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</si>
  <si>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</si>
  <si>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</si>
  <si>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</si>
  <si>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</si>
  <si>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</si>
  <si>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</si>
  <si>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</si>
  <si>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</si>
  <si>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</si>
  <si>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</si>
  <si>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</si>
  <si>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</si>
  <si>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</si>
  <si>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</si>
  <si>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</si>
  <si>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</si>
  <si>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</si>
  <si>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563,49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</si>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</sst>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1.74" customWidth="1"/>
    <col min="6" max="6" width="13.09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9.51</v>
      </c>
      <c r="H10" s="12">
        <f ca="1">ROUND(INDIRECT(ADDRESS(ROW()+(0), COLUMN()+(-2), 1))*INDIRECT(ADDRESS(ROW()+(0), COLUMN()+(-1), 1)), 2)</f>
        <v>114.12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</v>
      </c>
      <c r="G11" s="12">
        <v>46.22</v>
      </c>
      <c r="H11" s="12">
        <f ca="1">ROUND(INDIRECT(ADDRESS(ROW()+(0), COLUMN()+(-2), 1))*INDIRECT(ADDRESS(ROW()+(0), COLUMN()+(-1), 1)), 2)</f>
        <v>0.55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0.065</v>
      </c>
      <c r="G12" s="12">
        <v>604.79</v>
      </c>
      <c r="H12" s="12">
        <f ca="1">ROUND(INDIRECT(ADDRESS(ROW()+(0), COLUMN()+(-2), 1))*INDIRECT(ADDRESS(ROW()+(0), COLUMN()+(-1), 1)), 2)</f>
        <v>39.31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10</v>
      </c>
      <c r="G13" s="12">
        <v>8.86</v>
      </c>
      <c r="H13" s="12">
        <f ca="1">ROUND(INDIRECT(ADDRESS(ROW()+(0), COLUMN()+(-2), 1))*INDIRECT(ADDRESS(ROW()+(0), COLUMN()+(-1), 1)), 2)</f>
        <v>88.6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79.99</v>
      </c>
      <c r="H14" s="12">
        <f ca="1">ROUND(INDIRECT(ADDRESS(ROW()+(0), COLUMN()+(-2), 1))*INDIRECT(ADDRESS(ROW()+(0), COLUMN()+(-1), 1)), 2)</f>
        <v>0.8</v>
      </c>
    </row>
    <row r="15" spans="1:8" ht="55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1.2</v>
      </c>
      <c r="G15" s="12">
        <v>226.85</v>
      </c>
      <c r="H15" s="12">
        <f ca="1">ROUND(INDIRECT(ADDRESS(ROW()+(0), COLUMN()+(-2), 1))*INDIRECT(ADDRESS(ROW()+(0), COLUMN()+(-1), 1)), 2)</f>
        <v>272.22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5</v>
      </c>
      <c r="G16" s="12">
        <v>37.9</v>
      </c>
      <c r="H16" s="12">
        <f ca="1">ROUND(INDIRECT(ADDRESS(ROW()+(0), COLUMN()+(-2), 1))*INDIRECT(ADDRESS(ROW()+(0), COLUMN()+(-1), 1)), 2)</f>
        <v>189.5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2">
        <v>471.87</v>
      </c>
      <c r="H17" s="12">
        <f ca="1">ROUND(INDIRECT(ADDRESS(ROW()+(0), COLUMN()+(-2), 1))*INDIRECT(ADDRESS(ROW()+(0), COLUMN()+(-1), 1)), 2)</f>
        <v>519.06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0.3</v>
      </c>
      <c r="G18" s="14">
        <v>181.9</v>
      </c>
      <c r="H18" s="14">
        <f ca="1">ROUND(INDIRECT(ADDRESS(ROW()+(0), COLUMN()+(-2), 1))*INDIRECT(ADDRESS(ROW()+(0), COLUMN()+(-1), 1)), 2)</f>
        <v>54.57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1278.73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0.032</v>
      </c>
      <c r="G21" s="14">
        <v>108.89</v>
      </c>
      <c r="H21" s="14">
        <f ca="1">ROUND(INDIRECT(ADDRESS(ROW()+(0), COLUMN()+(-2), 1))*INDIRECT(ADDRESS(ROW()+(0), COLUMN()+(-1), 1)), 2)</f>
        <v>3.48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3.48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0.946</v>
      </c>
      <c r="G24" s="12">
        <v>377.17</v>
      </c>
      <c r="H24" s="12">
        <f ca="1">ROUND(INDIRECT(ADDRESS(ROW()+(0), COLUMN()+(-2), 1))*INDIRECT(ADDRESS(ROW()+(0), COLUMN()+(-1), 1)), 2)</f>
        <v>356.8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1.335</v>
      </c>
      <c r="G25" s="12">
        <v>252.16</v>
      </c>
      <c r="H25" s="12">
        <f ca="1">ROUND(INDIRECT(ADDRESS(ROW()+(0), COLUMN()+(-2), 1))*INDIRECT(ADDRESS(ROW()+(0), COLUMN()+(-1), 1)), 2)</f>
        <v>336.63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0.061</v>
      </c>
      <c r="G26" s="12">
        <v>387.56</v>
      </c>
      <c r="H26" s="12">
        <f ca="1">ROUND(INDIRECT(ADDRESS(ROW()+(0), COLUMN()+(-2), 1))*INDIRECT(ADDRESS(ROW()+(0), COLUMN()+(-1), 1)), 2)</f>
        <v>23.64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0.061</v>
      </c>
      <c r="G27" s="12">
        <v>261.88</v>
      </c>
      <c r="H27" s="12">
        <f ca="1">ROUND(INDIRECT(ADDRESS(ROW()+(0), COLUMN()+(-2), 1))*INDIRECT(ADDRESS(ROW()+(0), COLUMN()+(-1), 1)), 2)</f>
        <v>15.97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0.121</v>
      </c>
      <c r="G28" s="12">
        <v>377.17</v>
      </c>
      <c r="H28" s="12">
        <f ca="1">ROUND(INDIRECT(ADDRESS(ROW()+(0), COLUMN()+(-2), 1))*INDIRECT(ADDRESS(ROW()+(0), COLUMN()+(-1), 1)), 2)</f>
        <v>45.64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3">
        <v>0.121</v>
      </c>
      <c r="G29" s="14">
        <v>261.88</v>
      </c>
      <c r="H29" s="14">
        <f ca="1">ROUND(INDIRECT(ADDRESS(ROW()+(0), COLUMN()+(-2), 1))*INDIRECT(ADDRESS(ROW()+(0), COLUMN()+(-1), 1)), 2)</f>
        <v>31.69</v>
      </c>
    </row>
    <row r="30" spans="1:8" ht="13.50" thickBot="1" customHeight="1">
      <c r="A30" s="15"/>
      <c r="B30" s="15"/>
      <c r="C30" s="15"/>
      <c r="D30" s="15"/>
      <c r="E30" s="15"/>
      <c r="F30" s="9" t="s">
        <v>64</v>
      </c>
      <c r="G30" s="9"/>
      <c r="H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810.37</v>
      </c>
    </row>
    <row r="31" spans="1:8" ht="13.50" thickBot="1" customHeight="1">
      <c r="A31" s="15">
        <v>4</v>
      </c>
      <c r="B31" s="15"/>
      <c r="C31" s="15"/>
      <c r="D31" s="15"/>
      <c r="E31" s="18" t="s">
        <v>65</v>
      </c>
      <c r="F31" s="18"/>
      <c r="G31" s="15"/>
      <c r="H31" s="15"/>
    </row>
    <row r="32" spans="1:8" ht="13.50" thickBot="1" customHeight="1">
      <c r="A32" s="19"/>
      <c r="B32" s="19"/>
      <c r="C32" s="20" t="s">
        <v>66</v>
      </c>
      <c r="D32" s="20"/>
      <c r="E32" s="19" t="s">
        <v>67</v>
      </c>
      <c r="F32" s="13">
        <v>2</v>
      </c>
      <c r="G32" s="14">
        <f ca="1">ROUND(SUM(INDIRECT(ADDRESS(ROW()+(-2), COLUMN()+(1), 1)),INDIRECT(ADDRESS(ROW()+(-10), COLUMN()+(1), 1)),INDIRECT(ADDRESS(ROW()+(-13), COLUMN()+(1), 1))), 2)</f>
        <v>2092.58</v>
      </c>
      <c r="H32" s="14">
        <f ca="1">ROUND(INDIRECT(ADDRESS(ROW()+(0), COLUMN()+(-2), 1))*INDIRECT(ADDRESS(ROW()+(0), COLUMN()+(-1), 1))/100, 2)</f>
        <v>41.85</v>
      </c>
    </row>
    <row r="33" spans="1:8" ht="13.50" thickBot="1" customHeight="1">
      <c r="A33" s="21" t="s">
        <v>68</v>
      </c>
      <c r="B33" s="21"/>
      <c r="C33" s="22"/>
      <c r="D33" s="22"/>
      <c r="E33" s="23"/>
      <c r="F33" s="24" t="s">
        <v>69</v>
      </c>
      <c r="G33" s="25"/>
      <c r="H33" s="26">
        <f ca="1">ROUND(SUM(INDIRECT(ADDRESS(ROW()+(-1), COLUMN()+(0), 1)),INDIRECT(ADDRESS(ROW()+(-3), COLUMN()+(0), 1)),INDIRECT(ADDRESS(ROW()+(-11), COLUMN()+(0), 1)),INDIRECT(ADDRESS(ROW()+(-14), COLUMN()+(0), 1))), 2)</f>
        <v>2134.43</v>
      </c>
    </row>
  </sheetData>
  <mergeCells count="6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F30:G30"/>
    <mergeCell ref="A31:B31"/>
    <mergeCell ref="C31:D31"/>
    <mergeCell ref="E31:F31"/>
    <mergeCell ref="A32:B32"/>
    <mergeCell ref="C32:D32"/>
    <mergeCell ref="A33:E33"/>
    <mergeCell ref="F33:G33"/>
  </mergeCells>
  <pageMargins left="0.147638" right="0.147638" top="0.206693" bottom="0.206693" header="0.0" footer="0.0"/>
  <pageSetup paperSize="9" orientation="portrait"/>
  <rowBreaks count="0" manualBreakCount="0">
    </rowBreaks>
</worksheet>
</file>