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<sst xmlns="http://schemas.openxmlformats.org/spreadsheetml/2006/main" count="35" uniqueCount="35">
  <si>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</si>
  <si>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ICR025</t>
  </si>
  <si>
    <t xml:space="preserve">m</t>
  </si>
  <si>
    <t xml:space="preserve">Conducto flexible.</t>
  </si>
  <si>
    <r>
      <rPr>
        <sz val="8.25"/>
        <color rgb="FF000000"/>
        <rFont val="Arial"/>
        <family val="2"/>
      </rPr>
      <t xml:space="preserve">Red de conductos flexibles de distribución de aire para climatización, constituida por tubo flexible de 160 mm de diámetro, Flexiver Clima "ISOVER", compuesto por un tubo interior de un complejo de poliéster y aluminio con refuerzo de alambre tratado contra la oxidación en forma de espiral helicoidal Flexiver D, aislamiento de fieltro de lana de vidrio de 20 mm de espesor y recubrimiento exterior de un complejo de poliéster y aluminio reforzado. Incluso cinta de aluminio y elementos de fijación con una separación máxima de 1,50 m.</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</si>
  <si>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</si>
  <si>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</si>
  <si>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</si>
  <si>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</si>
  <si>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</si>
  <si>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</si>
  <si>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</si>
  <si>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mt42coi130d</t>
  </si>
  <si>
    <t xml:space="preserve">m</t>
  </si>
  <si>
    <t xml:space="preserve">Tubo flexible de 160 mm de diámetro, Flexiver Clima "ISOVER", compuesto por un tubo interior de un complejo de poliéster y aluminio con refuerzo de alambre tratado contra la oxidación en forma de espiral helicoidal Flexiver D, aislamiento de fieltro de lana de vidrio de 20 mm de espesor y recubrimiento exterior de un complejo de poliéster y aluminio reforzado; para conducción de aire en instalaciones de climatización.</t>
  </si>
  <si>
    <t xml:space="preserve">mt42con020</t>
  </si>
  <si>
    <t xml:space="preserve">m</t>
  </si>
  <si>
    <t xml:space="preserve">Cinta autoadhesiva de aluminio, de 50 micras de espesor y 65 mm de ancho, a base de resinas acrílicas, para el sellado y fijación del aislamiento.</t>
  </si>
  <si>
    <t xml:space="preserve">mt42con135</t>
  </si>
  <si>
    <t xml:space="preserve">Ud</t>
  </si>
  <si>
    <t xml:space="preserve">Brida y soporte para fijación de tubos flexibles para conducción de aire en instalaciones de climatización.</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</si>
  <si>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</si>
  <si>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</si>
  <si>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</si>
  <si>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</si>
  <si>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</si>
  <si>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</si>
  <si>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</si>
  <si>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Medio oficial instalador de climatización.</t>
  </si>
  <si>
    <t xml:space="preserve">Subtotal mano de obra:</t>
  </si>
  <si>
    <t xml:space="preserve">Herramientas</t>
  </si>
  <si>
    <t xml:space="preserve">%</t>
  </si>
  <si>
    <t xml:space="preserve">Herramientas</t>
  </si>
  <si>
    <t xml:space="preserve">Coste de mantenimiento decenal: $u 172,92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</si>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</sst>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36" customWidth="1"/>
    <col min="4" max="4" width="6.29" customWidth="1"/>
    <col min="5" max="5" width="75.14"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1.05</v>
      </c>
      <c r="G10" s="12">
        <v>355.2</v>
      </c>
      <c r="H10" s="12">
        <f ca="1">ROUND(INDIRECT(ADDRESS(ROW()+(0), COLUMN()+(-2), 1))*INDIRECT(ADDRESS(ROW()+(0), COLUMN()+(-1), 1)), 2)</f>
        <v>372.96</v>
      </c>
    </row>
    <row r="11" spans="1:8" ht="24.00" thickBot="1" customHeight="1">
      <c r="A11" s="1" t="s">
        <v>15</v>
      </c>
      <c r="B11" s="1"/>
      <c r="C11" s="10" t="s">
        <v>16</v>
      </c>
      <c r="D11" s="10"/>
      <c r="E11" s="1" t="s">
        <v>17</v>
      </c>
      <c r="F11" s="11">
        <v>0.553</v>
      </c>
      <c r="G11" s="12">
        <v>11.34</v>
      </c>
      <c r="H11" s="12">
        <f ca="1">ROUND(INDIRECT(ADDRESS(ROW()+(0), COLUMN()+(-2), 1))*INDIRECT(ADDRESS(ROW()+(0), COLUMN()+(-1), 1)), 2)</f>
        <v>6.27</v>
      </c>
    </row>
    <row r="12" spans="1:8" ht="24.00" thickBot="1" customHeight="1">
      <c r="A12" s="1" t="s">
        <v>18</v>
      </c>
      <c r="B12" s="1"/>
      <c r="C12" s="10" t="s">
        <v>19</v>
      </c>
      <c r="D12" s="10"/>
      <c r="E12" s="1" t="s">
        <v>20</v>
      </c>
      <c r="F12" s="13">
        <v>0.7</v>
      </c>
      <c r="G12" s="14">
        <v>89.55</v>
      </c>
      <c r="H12" s="14">
        <f ca="1">ROUND(INDIRECT(ADDRESS(ROW()+(0), COLUMN()+(-2), 1))*INDIRECT(ADDRESS(ROW()+(0), COLUMN()+(-1), 1)), 2)</f>
        <v>62.69</v>
      </c>
    </row>
    <row r="13" spans="1:8" ht="13.50" thickBot="1" customHeight="1">
      <c r="A13" s="15"/>
      <c r="B13" s="15"/>
      <c r="C13" s="15"/>
      <c r="D13" s="15"/>
      <c r="E13" s="15"/>
      <c r="F13" s="9" t="s">
        <v>21</v>
      </c>
      <c r="G13" s="9"/>
      <c r="H13" s="17">
        <f ca="1">ROUND(SUM(INDIRECT(ADDRESS(ROW()+(-1), COLUMN()+(0), 1)),INDIRECT(ADDRESS(ROW()+(-2), COLUMN()+(0), 1)),INDIRECT(ADDRESS(ROW()+(-3), COLUMN()+(0), 1))), 2)</f>
        <v>441.92</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0.252</v>
      </c>
      <c r="G15" s="12">
        <v>387.56</v>
      </c>
      <c r="H15" s="12">
        <f ca="1">ROUND(INDIRECT(ADDRESS(ROW()+(0), COLUMN()+(-2), 1))*INDIRECT(ADDRESS(ROW()+(0), COLUMN()+(-1), 1)), 2)</f>
        <v>97.67</v>
      </c>
    </row>
    <row r="16" spans="1:8" ht="13.50" thickBot="1" customHeight="1">
      <c r="A16" s="1" t="s">
        <v>26</v>
      </c>
      <c r="B16" s="1"/>
      <c r="C16" s="10" t="s">
        <v>27</v>
      </c>
      <c r="D16" s="10"/>
      <c r="E16" s="1" t="s">
        <v>28</v>
      </c>
      <c r="F16" s="13">
        <v>0.252</v>
      </c>
      <c r="G16" s="14">
        <v>261.38</v>
      </c>
      <c r="H16" s="14">
        <f ca="1">ROUND(INDIRECT(ADDRESS(ROW()+(0), COLUMN()+(-2), 1))*INDIRECT(ADDRESS(ROW()+(0), COLUMN()+(-1), 1)), 2)</f>
        <v>65.87</v>
      </c>
    </row>
    <row r="17" spans="1:8" ht="13.50" thickBot="1" customHeight="1">
      <c r="A17" s="15"/>
      <c r="B17" s="15"/>
      <c r="C17" s="15"/>
      <c r="D17" s="15"/>
      <c r="E17" s="15"/>
      <c r="F17" s="9" t="s">
        <v>29</v>
      </c>
      <c r="G17" s="9"/>
      <c r="H17" s="17">
        <f ca="1">ROUND(SUM(INDIRECT(ADDRESS(ROW()+(-1), COLUMN()+(0), 1)),INDIRECT(ADDRESS(ROW()+(-2), COLUMN()+(0), 1))), 2)</f>
        <v>163.54</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605.46</v>
      </c>
      <c r="H19" s="14">
        <f ca="1">ROUND(INDIRECT(ADDRESS(ROW()+(0), COLUMN()+(-2), 1))*INDIRECT(ADDRESS(ROW()+(0), COLUMN()+(-1), 1))/100, 2)</f>
        <v>12.11</v>
      </c>
    </row>
    <row r="20" spans="1:8" ht="13.50" thickBot="1" customHeight="1">
      <c r="A20" s="21" t="s">
        <v>33</v>
      </c>
      <c r="B20" s="21"/>
      <c r="C20" s="22"/>
      <c r="D20" s="22"/>
      <c r="E20" s="23"/>
      <c r="F20" s="24" t="s">
        <v>34</v>
      </c>
      <c r="G20" s="25"/>
      <c r="H20" s="26">
        <f ca="1">ROUND(SUM(INDIRECT(ADDRESS(ROW()+(-1), COLUMN()+(0), 1)),INDIRECT(ADDRESS(ROW()+(-3), COLUMN()+(0), 1)),INDIRECT(ADDRESS(ROW()+(-7), COLUMN()+(0), 1))), 2)</f>
        <v>617.57</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