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<sst xmlns="http://schemas.openxmlformats.org/spreadsheetml/2006/main" count="29" uniqueCount="29">
  <si>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</si>
  <si>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NAC015</t>
  </si>
  <si>
    <t xml:space="preserve">m²</t>
  </si>
  <si>
    <t xml:space="preserve">Aislamiento termoacústico interior de conductos metálicos.</t>
  </si>
  <si>
    <r>
      <rPr>
        <sz val="8.25"/>
        <color rgb="FF000000"/>
        <rFont val="Arial"/>
        <family val="2"/>
      </rPr>
      <t xml:space="preserve">Aislamiento termoacústico interior para conducto metálico rectangular de climatización, realizado con colchoneta de lana de vidrio Climliner Roll G1 "ISOVER", revestida por la cara vista en el interior del conducto con tejido Neto (tejido de vidrio de alta resistencia mecánica), de 25 mm de espesor, resistencia térmica 0,78 m²K/W, conductividad térmica 0,032 W/(mK), fijado con adhesivo ignífugo. Incluso, elementos de fijación al interior del conducto.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</si>
  <si>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</si>
  <si>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</si>
  <si>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</si>
  <si>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</si>
  <si>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</si>
  <si>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</si>
  <si>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</si>
  <si>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mt42coi100db</t>
  </si>
  <si>
    <t xml:space="preserve">m²</t>
  </si>
  <si>
    <t xml:space="preserve">Colchoneta de lana de vidrio Climliner Roll G1 "ISOVER", revestida por la cara vista en el interior del conducto con tejido Neto (tejido de vidrio de alta resistencia mecánica), de 25 mm de espesor, resistencia térmica 0,78 m²K/W, conductividad térmica 0,032 W/(mK), Euroclase A2-s1, d0 de reacción al fuego, con código de designación MW-EN 14303-T2, con adhesivo ignífugo y elementos de fijación al interior del conducto.</t>
  </si>
  <si>
    <t xml:space="preserve">Subtotal materiales:</t>
  </si>
  <si>
    <t xml:space="preserve">Mano de obra</t>
  </si>
  <si>
    <t xml:space="preserve">mo054</t>
  </si>
  <si>
    <t xml:space="preserve">h</t>
  </si>
  <si>
    <t xml:space="preserve">Oficial instalador de aislantes.</t>
  </si>
  <si>
    <t xml:space="preserve">mo101</t>
  </si>
  <si>
    <t xml:space="preserve">h</t>
  </si>
  <si>
    <t xml:space="preserve">Medio oficial instalador de aislantes.</t>
  </si>
  <si>
    <t xml:space="preserve">Subtotal mano de obra:</t>
  </si>
  <si>
    <t xml:space="preserve">Herramientas</t>
  </si>
  <si>
    <t xml:space="preserve">%</t>
  </si>
  <si>
    <t xml:space="preserve">Herramientas</t>
  </si>
  <si>
    <t xml:space="preserve">Coste de mantenimiento decenal: $u 30,78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</si>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</sst>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1.1</v>
      </c>
      <c r="G10" s="14">
        <v>450.71</v>
      </c>
      <c r="H10" s="14">
        <f ca="1">ROUND(INDIRECT(ADDRESS(ROW()+(0), COLUMN()+(-2), 1))*INDIRECT(ADDRESS(ROW()+(0), COLUMN()+(-1), 1)), 2)</f>
        <v>495.78</v>
      </c>
    </row>
    <row r="11" spans="1:8" ht="13.50" thickBot="1" customHeight="1">
      <c r="A11" s="15"/>
      <c r="B11" s="15"/>
      <c r="C11" s="15"/>
      <c r="D11" s="15"/>
      <c r="E11" s="15"/>
      <c r="F11" s="9" t="s">
        <v>15</v>
      </c>
      <c r="G11" s="9"/>
      <c r="H11" s="17">
        <f ca="1">ROUND(SUM(INDIRECT(ADDRESS(ROW()+(-1), COLUMN()+(0), 1))), 2)</f>
        <v>495.78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0.166</v>
      </c>
      <c r="G13" s="13">
        <v>387.56</v>
      </c>
      <c r="H13" s="13">
        <f ca="1">ROUND(INDIRECT(ADDRESS(ROW()+(0), COLUMN()+(-2), 1))*INDIRECT(ADDRESS(ROW()+(0), COLUMN()+(-1), 1)), 2)</f>
        <v>64.33</v>
      </c>
    </row>
    <row r="14" spans="1:8" ht="13.50" thickBot="1" customHeight="1">
      <c r="A14" s="1" t="s">
        <v>20</v>
      </c>
      <c r="B14" s="1"/>
      <c r="C14" s="10" t="s">
        <v>21</v>
      </c>
      <c r="D14" s="10"/>
      <c r="E14" s="1" t="s">
        <v>22</v>
      </c>
      <c r="F14" s="12">
        <v>0.166</v>
      </c>
      <c r="G14" s="14">
        <v>261.88</v>
      </c>
      <c r="H14" s="14">
        <f ca="1">ROUND(INDIRECT(ADDRESS(ROW()+(0), COLUMN()+(-2), 1))*INDIRECT(ADDRESS(ROW()+(0), COLUMN()+(-1), 1)), 2)</f>
        <v>43.47</v>
      </c>
    </row>
    <row r="15" spans="1:8" ht="13.50" thickBot="1" customHeight="1">
      <c r="A15" s="15"/>
      <c r="B15" s="15"/>
      <c r="C15" s="15"/>
      <c r="D15" s="15"/>
      <c r="E15" s="15"/>
      <c r="F15" s="9" t="s">
        <v>23</v>
      </c>
      <c r="G15" s="9"/>
      <c r="H15" s="17">
        <f ca="1">ROUND(SUM(INDIRECT(ADDRESS(ROW()+(-1), COLUMN()+(0), 1)),INDIRECT(ADDRESS(ROW()+(-2), COLUMN()+(0), 1))), 2)</f>
        <v>107.8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603.58</v>
      </c>
      <c r="H17" s="14">
        <f ca="1">ROUND(INDIRECT(ADDRESS(ROW()+(0), COLUMN()+(-2), 1))*INDIRECT(ADDRESS(ROW()+(0), COLUMN()+(-1), 1))/100, 2)</f>
        <v>12.07</v>
      </c>
    </row>
    <row r="18" spans="1:8" ht="13.50" thickBot="1" customHeight="1">
      <c r="A18" s="21" t="s">
        <v>27</v>
      </c>
      <c r="B18" s="21"/>
      <c r="C18" s="22"/>
      <c r="D18" s="22"/>
      <c r="E18" s="23"/>
      <c r="F18" s="24" t="s">
        <v>28</v>
      </c>
      <c r="G18" s="25"/>
      <c r="H18" s="26">
        <f ca="1">ROUND(SUM(INDIRECT(ADDRESS(ROW()+(-1), COLUMN()+(0), 1)),INDIRECT(ADDRESS(ROW()+(-3), COLUMN()+(0), 1)),INDIRECT(ADDRESS(ROW()+(-7), COLUMN()+(0), 1))), 2)</f>
        <v>615.65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