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<sst xmlns="http://schemas.openxmlformats.org/spreadsheetml/2006/main" count="35" uniqueCount="35">
  <si>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</si>
  <si>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QBF031</t>
  </si>
  <si>
    <t xml:space="preserve">Ud</t>
  </si>
  <si>
    <t xml:space="preserve">Encuentro de techo plano transitable, ventilado con sumidero. Impermeabilización con membranas de poliolefinas.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</si>
  <si>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compuesta por: kit Dry Sumi56 100 V "REVESTECH", formado por membrana impermeabilizante flexible tipo EVAC de 750x750 mm compuesta de una doble hoja de poliolefina termoplástica con acetato de vinil etileno, con ambas caras revestidas de fibras de poliéster no tejidas, de 0,52 mm de espesor y 335 g/m², con unión termosellada a el sumidero sifónico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</si>
  <si>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</si>
  <si>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</si>
  <si>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</si>
  <si>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</si>
  <si>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</si>
  <si>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</si>
  <si>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</si>
  <si>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mt15rev170c</t>
  </si>
  <si>
    <t xml:space="preserve">kg</t>
  </si>
  <si>
    <t xml:space="preserve">Adhesivo a base de poliuretano, Seal Plus "REVESTECH", color marrón, para el sellado de juntas.</t>
  </si>
  <si>
    <t xml:space="preserve">mt15rev020aa</t>
  </si>
  <si>
    <t xml:space="preserve">Ud</t>
  </si>
  <si>
    <t xml:space="preserve">Kit Dry Sumi56 100 V "REVESTECH", formado por membrana impermeabilizante flexible tipo EVAC de 750x750 mm compuesta de una doble hoja de poliolefina termoplástica con acetato de vinil etileno, con ambas caras revestidas de fibras de poliéster no tejidas, de 0,52 mm de espesor y 335 g/m², con unión termosellada a el sumidero sifónico de PVC de salida vertical de 40 mm de diámetro, con rejilla para empotrar de polipropileno de 100x100 mm, para impermeabilización y desagüe de techos.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</si>
  <si>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</si>
  <si>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</si>
  <si>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</si>
  <si>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</si>
  <si>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</si>
  <si>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</si>
  <si>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</si>
  <si>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</si>
  <si>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</si>
  <si>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</si>
  <si>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</si>
  <si>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</si>
  <si>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</si>
  <si>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</si>
  <si>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</si>
  <si>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1.728,89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</si>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</sst>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1065.41</v>
      </c>
      <c r="H10" s="12">
        <f ca="1">ROUND(INDIRECT(ADDRESS(ROW()+(0), COLUMN()+(-2), 1))*INDIRECT(ADDRESS(ROW()+(0), COLUMN()+(-1), 1)), 2)</f>
        <v>1065.41</v>
      </c>
    </row>
    <row r="11" spans="1:8" ht="66.00" thickBot="1" customHeight="1">
      <c r="A11" s="1" t="s">
        <v>15</v>
      </c>
      <c r="B11" s="1"/>
      <c r="C11" s="10" t="s">
        <v>16</v>
      </c>
      <c r="D11" s="10"/>
      <c r="E11" s="1" t="s">
        <v>17</v>
      </c>
      <c r="F11" s="13">
        <v>1</v>
      </c>
      <c r="G11" s="14">
        <v>3664.06</v>
      </c>
      <c r="H11" s="14">
        <f ca="1">ROUND(INDIRECT(ADDRESS(ROW()+(0), COLUMN()+(-2), 1))*INDIRECT(ADDRESS(ROW()+(0), COLUMN()+(-1), 1)), 2)</f>
        <v>3664.06</v>
      </c>
    </row>
    <row r="12" spans="1:8" ht="13.50" thickBot="1" customHeight="1">
      <c r="A12" s="15"/>
      <c r="B12" s="15"/>
      <c r="C12" s="15"/>
      <c r="D12" s="15"/>
      <c r="E12" s="15"/>
      <c r="F12" s="9" t="s">
        <v>18</v>
      </c>
      <c r="G12" s="9"/>
      <c r="H12" s="17">
        <f ca="1">ROUND(SUM(INDIRECT(ADDRESS(ROW()+(-1), COLUMN()+(0), 1)),INDIRECT(ADDRESS(ROW()+(-2), COLUMN()+(0), 1))), 2)</f>
        <v>4729.47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v>
      </c>
      <c r="G14" s="12">
        <v>377.17</v>
      </c>
      <c r="H14" s="12">
        <f ca="1">ROUND(INDIRECT(ADDRESS(ROW()+(0), COLUMN()+(-2), 1))*INDIRECT(ADDRESS(ROW()+(0), COLUMN()+(-1), 1)), 2)</f>
        <v>128.24</v>
      </c>
    </row>
    <row r="15" spans="1:8" ht="13.50" thickBot="1" customHeight="1">
      <c r="A15" s="1" t="s">
        <v>23</v>
      </c>
      <c r="B15" s="1"/>
      <c r="C15" s="10" t="s">
        <v>24</v>
      </c>
      <c r="D15" s="10"/>
      <c r="E15" s="1" t="s">
        <v>25</v>
      </c>
      <c r="F15" s="11">
        <v>0.34</v>
      </c>
      <c r="G15" s="12">
        <v>261.88</v>
      </c>
      <c r="H15" s="12">
        <f ca="1">ROUND(INDIRECT(ADDRESS(ROW()+(0), COLUMN()+(-2), 1))*INDIRECT(ADDRESS(ROW()+(0), COLUMN()+(-1), 1)), 2)</f>
        <v>89.04</v>
      </c>
    </row>
    <row r="16" spans="1:8" ht="13.50" thickBot="1" customHeight="1">
      <c r="A16" s="1" t="s">
        <v>26</v>
      </c>
      <c r="B16" s="1"/>
      <c r="C16" s="10" t="s">
        <v>27</v>
      </c>
      <c r="D16" s="10"/>
      <c r="E16" s="1" t="s">
        <v>28</v>
      </c>
      <c r="F16" s="13">
        <v>0.57</v>
      </c>
      <c r="G16" s="14">
        <v>387.56</v>
      </c>
      <c r="H16" s="14">
        <f ca="1">ROUND(INDIRECT(ADDRESS(ROW()+(0), COLUMN()+(-2), 1))*INDIRECT(ADDRESS(ROW()+(0), COLUMN()+(-1), 1)), 2)</f>
        <v>220.91</v>
      </c>
    </row>
    <row r="17" spans="1:8" ht="13.50" thickBot="1" customHeight="1">
      <c r="A17" s="15"/>
      <c r="B17" s="15"/>
      <c r="C17" s="15"/>
      <c r="D17" s="15"/>
      <c r="E17" s="15"/>
      <c r="F17" s="9" t="s">
        <v>29</v>
      </c>
      <c r="G17" s="9"/>
      <c r="H17" s="17">
        <f ca="1">ROUND(SUM(INDIRECT(ADDRESS(ROW()+(-1), COLUMN()+(0), 1)),INDIRECT(ADDRESS(ROW()+(-2), COLUMN()+(0), 1)),INDIRECT(ADDRESS(ROW()+(-3), COLUMN()+(0), 1))), 2)</f>
        <v>438.19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5167.66</v>
      </c>
      <c r="H19" s="14">
        <f ca="1">ROUND(INDIRECT(ADDRESS(ROW()+(0), COLUMN()+(-2), 1))*INDIRECT(ADDRESS(ROW()+(0), COLUMN()+(-1), 1))/100, 2)</f>
        <v>103.35</v>
      </c>
    </row>
    <row r="20" spans="1:8" ht="13.50" thickBot="1" customHeight="1">
      <c r="A20" s="21" t="s">
        <v>33</v>
      </c>
      <c r="B20" s="21"/>
      <c r="C20" s="22"/>
      <c r="D20" s="22"/>
      <c r="E20" s="23"/>
      <c r="F20" s="24" t="s">
        <v>34</v>
      </c>
      <c r="G20" s="25"/>
      <c r="H20" s="26">
        <f ca="1">ROUND(SUM(INDIRECT(ADDRESS(ROW()+(-1), COLUMN()+(0), 1)),INDIRECT(ADDRESS(ROW()+(-3), COLUMN()+(0), 1)),INDIRECT(ADDRESS(ROW()+(-8), COLUMN()+(0), 1))), 2)</f>
        <v>5271.01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