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<sst xmlns="http://schemas.openxmlformats.org/spreadsheetml/2006/main" count="44" uniqueCount="44">
  <si>
    <t xml:space="preserve"/>
  </si>
  <si>
    <t xml:space="preserve">NIQ103</t>
  </si>
  <si>
    <t xml:space="preserve">m²</t>
  </si>
  <si>
    <t xml:space="preserve">Reparación de impermeabilización de techos planos. Sistema Ecodry120 "REVESTECH".</t>
  </si>
  <si>
    <r>
      <rPr>
        <sz val="8.25"/>
        <color rgb="FF000000"/>
        <rFont val="Arial"/>
        <family val="2"/>
      </rPr>
      <t xml:space="preserve">Reparación de impermeabilización de techos planos. Sistema Ecodry120 "REVESTECH", formado por lámina impermeabilizante flexible tipo CPE, Ecodry120 30 "REVESTECH", compuesta de una doble hoja de poliolefina termoplástica con acetato de vinil etileno, con ambas caras revestidas de fibras de poliéster reciclado no tejidas, de 1,25 mm de espesor y 525 g/m², suministrada en rollos de 1,5 m de ancho y 30 m de longitud, fijada al soporte con adhesivo cementoso mejorado, deformable y tixotrópico, C2 TE S1 extendido con llana dentada. Incluso complementos de refuerzo en tratamiento de puntos singulares mediante el uso de piezas especiales "REVESTECH" para la resolución de ángulos internos Ecodry Cornerin, resolución de uniones con banda Ecodry Banda 13x30, resolución de encuentros con paramentos con banda perimetral Eco Corner Band, y sellado de juntas con Seal Plus. El precio incluye la preparación de la superficie soporte, pero no incluye el piso.</t>
    </r>
    <r>
      <rPr>
        <sz val="8.25"/>
        <color rgb="FF000000"/>
        <rFont val="Arial"/>
        <family val="2"/>
      </rPr>
      <t xml:space="preserve">
</t>
    </r>
  </si>
  <si>
    <t xml:space="preserve">Ítem</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</si>
  <si>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</si>
  <si>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</si>
  <si>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</si>
  <si>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</si>
  <si>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</si>
  <si>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</si>
  <si>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mt09mcm060a</t>
  </si>
  <si>
    <t xml:space="preserve">kg</t>
  </si>
  <si>
    <t xml:space="preserve">Adhesivo cementoso mejorado, C2 TE S1, deformable, con deslizamiento reducido y tiempo abierto ampliado, color gris, a base de cemento, agregados de granulometría fina, resinas sintéticas y aditivos especiales, con propiedades tixotrópicas y de endurecimiento sin retracción.</t>
  </si>
  <si>
    <t xml:space="preserve">mt15rev512a</t>
  </si>
  <si>
    <t xml:space="preserve">m²</t>
  </si>
  <si>
    <t xml:space="preserve">Lámina impermeabilizante flexible tipo CPE, Ecodry120 30 "REVESTECH", compuesta de una doble hoja de poliolefina termoplástica con acetato de vinil etileno, con ambas caras revestidas de fibras de poliéster reciclado no tejidas, de 1,25 mm de espesor y 525 g/m², suministrada en rollos de 1,5 m de ancho y 30 m de longitud.</t>
  </si>
  <si>
    <t xml:space="preserve">mt15rev170c</t>
  </si>
  <si>
    <t xml:space="preserve">kg</t>
  </si>
  <si>
    <t xml:space="preserve">Adhesivo a base de poliuretano, Seal Plus "REVESTECH", color marrón, para el sellado de juntas.</t>
  </si>
  <si>
    <t xml:space="preserve">mt15rev558a</t>
  </si>
  <si>
    <t xml:space="preserve">m</t>
  </si>
  <si>
    <t xml:space="preserve">Banda de refuerzo para lámina impermeabilizante flexible tipo CPE, Ecodry Banda 13x30 "REVESTECH", de 127 mm de ancho, compuesta de una doble hoja de poliolefina termoplástica con acetato de vinil etileno, con ambas caras revestidas de fibras de poliéster reciclado no tejidas, de 0,52 mm de espesor y 335 g/m².</t>
  </si>
  <si>
    <t xml:space="preserve">mt15rev545a</t>
  </si>
  <si>
    <t xml:space="preserve">m</t>
  </si>
  <si>
    <t xml:space="preserve">Banda de refuerzo de encuentros a 90° entre paramentos para lámina impermeabilizante flexible tipo CPE, Eco Corner Band "REVESTECH", de 127 mm de ancho, compuesta de una doble hoja de poliolefina termoplástica con acetato de vinil etileno, con ambas caras revestidas de fibras de poliéster reciclado no tejidas, de 0,8 mm de espesor y 625 g/m², suministrada en rollos de 30 m de longitud.</t>
  </si>
  <si>
    <t xml:space="preserve">mt15rev555a</t>
  </si>
  <si>
    <t xml:space="preserve">Ud</t>
  </si>
  <si>
    <t xml:space="preserve">Complemento para refuerzo de puntos singulares en tratamientos impermeabilizantes mediante piezas para la resolución de ángulos internos, Ecodry Cornerin "REVESTECH".</t>
  </si>
  <si>
    <t xml:space="preserve">Subtotal materiales:</t>
  </si>
  <si>
    <t xml:space="preserve">Mano de obra</t>
  </si>
  <si>
    <t xml:space="preserve">mo029</t>
  </si>
  <si>
    <t xml:space="preserve">h</t>
  </si>
  <si>
    <t xml:space="preserve">Oficial aplicador de membranas impermeabilizantes preelaboradas.</t>
  </si>
  <si>
    <t xml:space="preserve">mo067</t>
  </si>
  <si>
    <t xml:space="preserve">h</t>
  </si>
  <si>
    <t xml:space="preserve">Medio oficial aplicador de membranas impermeabilizantes preelaboradas.</t>
  </si>
  <si>
    <t xml:space="preserve">Subtotal mano de obra:</t>
  </si>
  <si>
    <t xml:space="preserve">Herramientas</t>
  </si>
  <si>
    <t xml:space="preserve">%</t>
  </si>
  <si>
    <t xml:space="preserve">Herramientas</t>
  </si>
  <si>
    <t xml:space="preserve">Coste de mantenimiento decenal: $u 39,53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</si>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</sst>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5.61" customWidth="1"/>
    <col min="3" max="3" width="0.68" customWidth="1"/>
    <col min="4" max="4" width="6.97" customWidth="1"/>
    <col min="5" max="5" width="72.25" customWidth="1"/>
    <col min="6" max="6" width="11.05" customWidth="1"/>
    <col min="7" max="7" width="12.92"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87.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45.00" thickBot="1" customHeight="1">
      <c r="A10" s="1" t="s">
        <v>12</v>
      </c>
      <c r="B10" s="1"/>
      <c r="C10" s="10" t="s">
        <v>13</v>
      </c>
      <c r="D10" s="10"/>
      <c r="E10" s="1" t="s">
        <v>14</v>
      </c>
      <c r="F10" s="11">
        <v>0.6</v>
      </c>
      <c r="G10" s="12">
        <v>24.97</v>
      </c>
      <c r="H10" s="12">
        <f ca="1">ROUND(INDIRECT(ADDRESS(ROW()+(0), COLUMN()+(-2), 1))*INDIRECT(ADDRESS(ROW()+(0), COLUMN()+(-1), 1)), 2)</f>
        <v>14.98</v>
      </c>
    </row>
    <row r="11" spans="1:8" ht="45.00" thickBot="1" customHeight="1">
      <c r="A11" s="1" t="s">
        <v>15</v>
      </c>
      <c r="B11" s="1"/>
      <c r="C11" s="10" t="s">
        <v>16</v>
      </c>
      <c r="D11" s="10"/>
      <c r="E11" s="1" t="s">
        <v>17</v>
      </c>
      <c r="F11" s="11">
        <v>1.1</v>
      </c>
      <c r="G11" s="12">
        <v>965.53</v>
      </c>
      <c r="H11" s="12">
        <f ca="1">ROUND(INDIRECT(ADDRESS(ROW()+(0), COLUMN()+(-2), 1))*INDIRECT(ADDRESS(ROW()+(0), COLUMN()+(-1), 1)), 2)</f>
        <v>1062.08</v>
      </c>
    </row>
    <row r="12" spans="1:8" ht="24.00" thickBot="1" customHeight="1">
      <c r="A12" s="1" t="s">
        <v>18</v>
      </c>
      <c r="B12" s="1"/>
      <c r="C12" s="10" t="s">
        <v>19</v>
      </c>
      <c r="D12" s="10"/>
      <c r="E12" s="1" t="s">
        <v>20</v>
      </c>
      <c r="F12" s="11">
        <v>0.05</v>
      </c>
      <c r="G12" s="12">
        <v>1065.41</v>
      </c>
      <c r="H12" s="12">
        <f ca="1">ROUND(INDIRECT(ADDRESS(ROW()+(0), COLUMN()+(-2), 1))*INDIRECT(ADDRESS(ROW()+(0), COLUMN()+(-1), 1)), 2)</f>
        <v>53.27</v>
      </c>
    </row>
    <row r="13" spans="1:8" ht="45.00" thickBot="1" customHeight="1">
      <c r="A13" s="1" t="s">
        <v>21</v>
      </c>
      <c r="B13" s="1"/>
      <c r="C13" s="10" t="s">
        <v>22</v>
      </c>
      <c r="D13" s="10"/>
      <c r="E13" s="1" t="s">
        <v>23</v>
      </c>
      <c r="F13" s="11">
        <v>0.3</v>
      </c>
      <c r="G13" s="12">
        <v>192.56</v>
      </c>
      <c r="H13" s="12">
        <f ca="1">ROUND(INDIRECT(ADDRESS(ROW()+(0), COLUMN()+(-2), 1))*INDIRECT(ADDRESS(ROW()+(0), COLUMN()+(-1), 1)), 2)</f>
        <v>57.77</v>
      </c>
    </row>
    <row r="14" spans="1:8" ht="55.50" thickBot="1" customHeight="1">
      <c r="A14" s="1" t="s">
        <v>24</v>
      </c>
      <c r="B14" s="1"/>
      <c r="C14" s="10" t="s">
        <v>25</v>
      </c>
      <c r="D14" s="10"/>
      <c r="E14" s="1" t="s">
        <v>26</v>
      </c>
      <c r="F14" s="11">
        <v>0.1</v>
      </c>
      <c r="G14" s="12">
        <v>298.74</v>
      </c>
      <c r="H14" s="12">
        <f ca="1">ROUND(INDIRECT(ADDRESS(ROW()+(0), COLUMN()+(-2), 1))*INDIRECT(ADDRESS(ROW()+(0), COLUMN()+(-1), 1)), 2)</f>
        <v>29.87</v>
      </c>
    </row>
    <row r="15" spans="1:8" ht="34.50" thickBot="1" customHeight="1">
      <c r="A15" s="1" t="s">
        <v>27</v>
      </c>
      <c r="B15" s="1"/>
      <c r="C15" s="10" t="s">
        <v>28</v>
      </c>
      <c r="D15" s="10"/>
      <c r="E15" s="1" t="s">
        <v>29</v>
      </c>
      <c r="F15" s="13">
        <v>0.02</v>
      </c>
      <c r="G15" s="14">
        <v>451.41</v>
      </c>
      <c r="H15" s="14">
        <f ca="1">ROUND(INDIRECT(ADDRESS(ROW()+(0), COLUMN()+(-2), 1))*INDIRECT(ADDRESS(ROW()+(0), COLUMN()+(-1), 1)), 2)</f>
        <v>9.03</v>
      </c>
    </row>
    <row r="16" spans="1:8" ht="13.50" thickBot="1" customHeight="1">
      <c r="A16" s="15"/>
      <c r="B16" s="15"/>
      <c r="C16" s="15"/>
      <c r="D16" s="15"/>
      <c r="E16" s="15"/>
      <c r="F16" s="9" t="s">
        <v>30</v>
      </c>
      <c r="G16" s="9"/>
      <c r="H16" s="17">
        <f ca="1">ROUND(SUM(INDIRECT(ADDRESS(ROW()+(-1), COLUMN()+(0), 1)),INDIRECT(ADDRESS(ROW()+(-2), COLUMN()+(0), 1)),INDIRECT(ADDRESS(ROW()+(-3), COLUMN()+(0), 1)),INDIRECT(ADDRESS(ROW()+(-4), COLUMN()+(0), 1)),INDIRECT(ADDRESS(ROW()+(-5), COLUMN()+(0), 1)),INDIRECT(ADDRESS(ROW()+(-6), COLUMN()+(0), 1))), 2)</f>
        <v>1227</v>
      </c>
    </row>
    <row r="17" spans="1:8" ht="13.50" thickBot="1" customHeight="1">
      <c r="A17" s="15">
        <v>2</v>
      </c>
      <c r="B17" s="15"/>
      <c r="C17" s="15"/>
      <c r="D17" s="15"/>
      <c r="E17" s="18" t="s">
        <v>31</v>
      </c>
      <c r="F17" s="18"/>
      <c r="G17" s="15"/>
      <c r="H17" s="15"/>
    </row>
    <row r="18" spans="1:8" ht="13.50" thickBot="1" customHeight="1">
      <c r="A18" s="1" t="s">
        <v>32</v>
      </c>
      <c r="B18" s="1"/>
      <c r="C18" s="10" t="s">
        <v>33</v>
      </c>
      <c r="D18" s="10"/>
      <c r="E18" s="1" t="s">
        <v>34</v>
      </c>
      <c r="F18" s="11">
        <v>0.395</v>
      </c>
      <c r="G18" s="12">
        <v>393.7</v>
      </c>
      <c r="H18" s="12">
        <f ca="1">ROUND(INDIRECT(ADDRESS(ROW()+(0), COLUMN()+(-2), 1))*INDIRECT(ADDRESS(ROW()+(0), COLUMN()+(-1), 1)), 2)</f>
        <v>155.51</v>
      </c>
    </row>
    <row r="19" spans="1:8" ht="13.50" thickBot="1" customHeight="1">
      <c r="A19" s="1" t="s">
        <v>35</v>
      </c>
      <c r="B19" s="1"/>
      <c r="C19" s="10" t="s">
        <v>36</v>
      </c>
      <c r="D19" s="10"/>
      <c r="E19" s="1" t="s">
        <v>37</v>
      </c>
      <c r="F19" s="13">
        <v>0.395</v>
      </c>
      <c r="G19" s="14">
        <v>273.34</v>
      </c>
      <c r="H19" s="14">
        <f ca="1">ROUND(INDIRECT(ADDRESS(ROW()+(0), COLUMN()+(-2), 1))*INDIRECT(ADDRESS(ROW()+(0), COLUMN()+(-1), 1)), 2)</f>
        <v>107.97</v>
      </c>
    </row>
    <row r="20" spans="1:8" ht="13.50" thickBot="1" customHeight="1">
      <c r="A20" s="15"/>
      <c r="B20" s="15"/>
      <c r="C20" s="15"/>
      <c r="D20" s="15"/>
      <c r="E20" s="15"/>
      <c r="F20" s="9" t="s">
        <v>38</v>
      </c>
      <c r="G20" s="9"/>
      <c r="H20" s="17">
        <f ca="1">ROUND(SUM(INDIRECT(ADDRESS(ROW()+(-1), COLUMN()+(0), 1)),INDIRECT(ADDRESS(ROW()+(-2), COLUMN()+(0), 1))), 2)</f>
        <v>263.48</v>
      </c>
    </row>
    <row r="21" spans="1:8" ht="13.50" thickBot="1" customHeight="1">
      <c r="A21" s="15">
        <v>3</v>
      </c>
      <c r="B21" s="15"/>
      <c r="C21" s="15"/>
      <c r="D21" s="15"/>
      <c r="E21" s="18" t="s">
        <v>39</v>
      </c>
      <c r="F21" s="18"/>
      <c r="G21" s="15"/>
      <c r="H21" s="15"/>
    </row>
    <row r="22" spans="1:8" ht="13.50" thickBot="1" customHeight="1">
      <c r="A22" s="19"/>
      <c r="B22" s="19"/>
      <c r="C22" s="20" t="s">
        <v>40</v>
      </c>
      <c r="D22" s="20"/>
      <c r="E22" s="19" t="s">
        <v>41</v>
      </c>
      <c r="F22" s="13">
        <v>2</v>
      </c>
      <c r="G22" s="14">
        <f ca="1">ROUND(SUM(INDIRECT(ADDRESS(ROW()+(-2), COLUMN()+(1), 1)),INDIRECT(ADDRESS(ROW()+(-6), COLUMN()+(1), 1))), 2)</f>
        <v>1490.48</v>
      </c>
      <c r="H22" s="14">
        <f ca="1">ROUND(INDIRECT(ADDRESS(ROW()+(0), COLUMN()+(-2), 1))*INDIRECT(ADDRESS(ROW()+(0), COLUMN()+(-1), 1))/100, 2)</f>
        <v>29.81</v>
      </c>
    </row>
    <row r="23" spans="1:8" ht="13.50" thickBot="1" customHeight="1">
      <c r="A23" s="21" t="s">
        <v>42</v>
      </c>
      <c r="B23" s="21"/>
      <c r="C23" s="22"/>
      <c r="D23" s="22"/>
      <c r="E23" s="23"/>
      <c r="F23" s="24" t="s">
        <v>43</v>
      </c>
      <c r="G23" s="25"/>
      <c r="H23" s="26">
        <f ca="1">ROUND(SUM(INDIRECT(ADDRESS(ROW()+(-1), COLUMN()+(0), 1)),INDIRECT(ADDRESS(ROW()+(-3), COLUMN()+(0), 1)),INDIRECT(ADDRESS(ROW()+(-7), COLUMN()+(0), 1))), 2)</f>
        <v>1520.29</v>
      </c>
    </row>
  </sheetData>
  <mergeCells count="41">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F16:G16"/>
    <mergeCell ref="A17:B17"/>
    <mergeCell ref="C17:D17"/>
    <mergeCell ref="E17:F17"/>
    <mergeCell ref="A18:B18"/>
    <mergeCell ref="C18:D18"/>
    <mergeCell ref="A19:B19"/>
    <mergeCell ref="C19:D19"/>
    <mergeCell ref="A20:B20"/>
    <mergeCell ref="C20:D20"/>
    <mergeCell ref="F20:G20"/>
    <mergeCell ref="A21:B21"/>
    <mergeCell ref="C21:D21"/>
    <mergeCell ref="E21:F21"/>
    <mergeCell ref="A22:B22"/>
    <mergeCell ref="C22:D22"/>
    <mergeCell ref="A23:E23"/>
    <mergeCell ref="F23:G23"/>
  </mergeCells>
  <pageMargins left="0.147638" right="0.147638" top="0.206693" bottom="0.206693" header="0.0" footer="0.0"/>
  <pageSetup paperSize="9" orientation="portrait"/>
  <rowBreaks count="0" manualBreakCount="0">
    </rowBreaks>
</worksheet>
</file>