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<sst xmlns="http://schemas.openxmlformats.org/spreadsheetml/2006/main" count="42" uniqueCount="42">
  <si>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</si>
  <si>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YCI040</t>
  </si>
  <si>
    <t xml:space="preserve">m²</t>
  </si>
  <si>
    <t xml:space="preserve">Sistema S de red de seguridad colocada horizontalmente en estructuras prefabricadas y metálicas.</t>
  </si>
  <si>
    <r>
      <rPr>
        <sz val="8.25"/>
        <color rgb="FF000000"/>
        <rFont val="Arial"/>
        <family val="2"/>
      </rPr>
      <t xml:space="preserve">Sistema S de red de seguridad fija, colocada horizontalmente en estructuras prefabricadas de hormigón y estructuras metálicas, formado por: red de seguridad S A2 M100 D M, de polipropileno de alta tenacidad, sin nudos, de color azul, para cubrir huecos horizontales de superficie comprendida entre 250 y 500 m². Incluso cuerda de unión de polipropileno, para unir las redes y cuerda de atado de polipropileno, para atar la cuerda perimetral de las redes a un soporte adecuado.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</si>
  <si>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</si>
  <si>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</si>
  <si>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</si>
  <si>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</si>
  <si>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</si>
  <si>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</si>
  <si>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</si>
  <si>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mt50sph010gc</t>
  </si>
  <si>
    <t xml:space="preserve">m²</t>
  </si>
  <si>
    <t xml:space="preserve">Red de seguridad S A2 M100 D M, de polipropileno de alta tenacidad, sin nudos, de color azul. Cuerda de red de calibre 5,5 mm, con tratamiento a los rayos UV. Energía de la red A2 (entre 2,2 y 4,4 kJ). Configuración de la red al rombo, con cuerda perimetral de polipropileno de 16 mm de diámetro.</t>
  </si>
  <si>
    <t xml:space="preserve">mt50spr180b</t>
  </si>
  <si>
    <t xml:space="preserve">m</t>
  </si>
  <si>
    <t xml:space="preserve">Cuerda de atado Z de polipropileno de alta tenacidad, con tratamiento a los rayos UV, D=12 mm y carga de rotura superior a 20 kN.</t>
  </si>
  <si>
    <t xml:space="preserve">mt50spr170b</t>
  </si>
  <si>
    <t xml:space="preserve">m</t>
  </si>
  <si>
    <t xml:space="preserve">Cuerda de unión O de polipropileno de alta tenacidad, con tratamiento a los rayos UV, D=8 mm y carga de rotura superior a 7,5 kN.</t>
  </si>
  <si>
    <t xml:space="preserve">Subtotal materiales:</t>
  </si>
  <si>
    <t xml:space="preserve">Equipo</t>
  </si>
  <si>
    <t xml:space="preserve">mq07ple010ff</t>
  </si>
  <si>
    <t xml:space="preserve">Ud</t>
  </si>
  <si>
    <t xml:space="preserve">Alquiler diario de plataforma elevadora de tijera, motor diésel, de 15 m de altura máxima de trabajo, incluso mantenimiento y seguro de responsabilidad civil.</t>
  </si>
  <si>
    <t xml:space="preserve">mq07ple020ff</t>
  </si>
  <si>
    <t xml:space="preserve">Ud</t>
  </si>
  <si>
    <t xml:space="preserve">Transporte a obra y retirada de plataforma elevadora de tijera, motor diésel, de 15 m de altura máxima de trabajo.</t>
  </si>
  <si>
    <t xml:space="preserve">Subtotal equipo: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</si>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</sst>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29" customWidth="1"/>
    <col min="3" max="3" width="7.31" customWidth="1"/>
    <col min="4" max="4" width="71.40" customWidth="1"/>
    <col min="5" max="5" width="12.07" customWidth="1"/>
    <col min="6" max="6" width="13.94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1.409</v>
      </c>
      <c r="F10" s="12">
        <v>85.67</v>
      </c>
      <c r="G10" s="12">
        <f ca="1">ROUND(INDIRECT(ADDRESS(ROW()+(0), COLUMN()+(-2), 1))*INDIRECT(ADDRESS(ROW()+(0), COLUMN()+(-1), 1)), 2)</f>
        <v>120.71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4.01</v>
      </c>
      <c r="F11" s="12">
        <v>11.14</v>
      </c>
      <c r="G11" s="12">
        <f ca="1">ROUND(INDIRECT(ADDRESS(ROW()+(0), COLUMN()+(-2), 1))*INDIRECT(ADDRESS(ROW()+(0), COLUMN()+(-1), 1)), 2)</f>
        <v>44.67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0.512</v>
      </c>
      <c r="F12" s="14">
        <v>6.43</v>
      </c>
      <c r="G12" s="14">
        <f ca="1">ROUND(INDIRECT(ADDRESS(ROW()+(0), COLUMN()+(-2), 1))*INDIRECT(ADDRESS(ROW()+(0), COLUMN()+(-1), 1)), 2)</f>
        <v>3.29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168.67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24.00" thickBot="1" customHeight="1">
      <c r="A15" s="1" t="s">
        <v>23</v>
      </c>
      <c r="B15" s="1"/>
      <c r="C15" s="10" t="s">
        <v>24</v>
      </c>
      <c r="D15" s="1" t="s">
        <v>25</v>
      </c>
      <c r="E15" s="11">
        <v>0.012</v>
      </c>
      <c r="F15" s="12">
        <v>4011.89</v>
      </c>
      <c r="G15" s="12">
        <f ca="1">ROUND(INDIRECT(ADDRESS(ROW()+(0), COLUMN()+(-2), 1))*INDIRECT(ADDRESS(ROW()+(0), COLUMN()+(-1), 1)), 2)</f>
        <v>48.14</v>
      </c>
    </row>
    <row r="16" spans="1:7" ht="24.00" thickBot="1" customHeight="1">
      <c r="A16" s="1" t="s">
        <v>26</v>
      </c>
      <c r="B16" s="1"/>
      <c r="C16" s="10" t="s">
        <v>27</v>
      </c>
      <c r="D16" s="1" t="s">
        <v>28</v>
      </c>
      <c r="E16" s="13">
        <v>0.001</v>
      </c>
      <c r="F16" s="14">
        <v>3991.93</v>
      </c>
      <c r="G16" s="14">
        <f ca="1">ROUND(INDIRECT(ADDRESS(ROW()+(0), COLUMN()+(-2), 1))*INDIRECT(ADDRESS(ROW()+(0), COLUMN()+(-1), 1)), 2)</f>
        <v>3.99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52.13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" t="s">
        <v>31</v>
      </c>
      <c r="B19" s="1"/>
      <c r="C19" s="10" t="s">
        <v>32</v>
      </c>
      <c r="D19" s="1" t="s">
        <v>33</v>
      </c>
      <c r="E19" s="11">
        <v>0.256</v>
      </c>
      <c r="F19" s="12">
        <v>363.15</v>
      </c>
      <c r="G19" s="12">
        <f ca="1">ROUND(INDIRECT(ADDRESS(ROW()+(0), COLUMN()+(-2), 1))*INDIRECT(ADDRESS(ROW()+(0), COLUMN()+(-1), 1)), 2)</f>
        <v>92.97</v>
      </c>
    </row>
    <row r="20" spans="1:7" ht="13.50" thickBot="1" customHeight="1">
      <c r="A20" s="1" t="s">
        <v>34</v>
      </c>
      <c r="B20" s="1"/>
      <c r="C20" s="10" t="s">
        <v>35</v>
      </c>
      <c r="D20" s="1" t="s">
        <v>36</v>
      </c>
      <c r="E20" s="13">
        <v>0.256</v>
      </c>
      <c r="F20" s="14">
        <v>242.79</v>
      </c>
      <c r="G20" s="14">
        <f ca="1">ROUND(INDIRECT(ADDRESS(ROW()+(0), COLUMN()+(-2), 1))*INDIRECT(ADDRESS(ROW()+(0), COLUMN()+(-1), 1)), 2)</f>
        <v>62.15</v>
      </c>
    </row>
    <row r="21" spans="1:7" ht="13.50" thickBot="1" customHeight="1">
      <c r="A21" s="15"/>
      <c r="B21" s="15"/>
      <c r="C21" s="15"/>
      <c r="D21" s="15"/>
      <c r="E21" s="9" t="s">
        <v>37</v>
      </c>
      <c r="F21" s="9"/>
      <c r="G21" s="17">
        <f ca="1">ROUND(SUM(INDIRECT(ADDRESS(ROW()+(-1), COLUMN()+(0), 1)),INDIRECT(ADDRESS(ROW()+(-2), COLUMN()+(0), 1))), 2)</f>
        <v>155.12</v>
      </c>
    </row>
    <row r="22" spans="1:7" ht="13.50" thickBot="1" customHeight="1">
      <c r="A22" s="15">
        <v>4</v>
      </c>
      <c r="B22" s="15"/>
      <c r="C22" s="15"/>
      <c r="D22" s="18" t="s">
        <v>38</v>
      </c>
      <c r="E22" s="18"/>
      <c r="F22" s="15"/>
      <c r="G22" s="15"/>
    </row>
    <row r="23" spans="1:7" ht="13.50" thickBot="1" customHeight="1">
      <c r="A23" s="19"/>
      <c r="B23" s="19"/>
      <c r="C23" s="20" t="s">
        <v>39</v>
      </c>
      <c r="D23" s="19" t="s">
        <v>40</v>
      </c>
      <c r="E23" s="13">
        <v>2</v>
      </c>
      <c r="F23" s="14">
        <f ca="1">ROUND(SUM(INDIRECT(ADDRESS(ROW()+(-2), COLUMN()+(1), 1)),INDIRECT(ADDRESS(ROW()+(-6), COLUMN()+(1), 1)),INDIRECT(ADDRESS(ROW()+(-10), COLUMN()+(1), 1))), 2)</f>
        <v>375.92</v>
      </c>
      <c r="G23" s="14">
        <f ca="1">ROUND(INDIRECT(ADDRESS(ROW()+(0), COLUMN()+(-2), 1))*INDIRECT(ADDRESS(ROW()+(0), COLUMN()+(-1), 1))/100, 2)</f>
        <v>7.52</v>
      </c>
    </row>
    <row r="24" spans="1:7" ht="13.50" thickBot="1" customHeight="1">
      <c r="A24" s="8"/>
      <c r="B24" s="8"/>
      <c r="C24" s="8"/>
      <c r="D24" s="8"/>
      <c r="E24" s="21" t="s">
        <v>41</v>
      </c>
      <c r="F24" s="21"/>
      <c r="G24" s="22">
        <f ca="1">ROUND(SUM(INDIRECT(ADDRESS(ROW()+(-1), COLUMN()+(0), 1)),INDIRECT(ADDRESS(ROW()+(-3), COLUMN()+(0), 1)),INDIRECT(ADDRESS(ROW()+(-7), COLUMN()+(0), 1)),INDIRECT(ADDRESS(ROW()+(-11), COLUMN()+(0), 1))), 2)</f>
        <v>383.44</v>
      </c>
    </row>
  </sheetData>
  <mergeCells count="28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B20"/>
    <mergeCell ref="A21:B21"/>
    <mergeCell ref="E21:F21"/>
    <mergeCell ref="A22:B22"/>
    <mergeCell ref="D22:E22"/>
    <mergeCell ref="A23:B23"/>
    <mergeCell ref="A24:B24"/>
    <mergeCell ref="E24:F24"/>
  </mergeCells>
  <pageMargins left="0.147638" right="0.147638" top="0.206693" bottom="0.206693" header="0.0" footer="0.0"/>
  <pageSetup paperSize="9" orientation="portrait"/>
  <rowBreaks count="0" manualBreakCount="0">
    </rowBreaks>
</worksheet>
</file>