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<sst xmlns="http://schemas.openxmlformats.org/spreadsheetml/2006/main" count="38" uniqueCount="38">
  <si>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</si>
  <si>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XAY010</t>
  </si>
  <si>
    <t xml:space="preserve">Ud</t>
  </si>
  <si>
    <t xml:space="preserve">Ensayo de yeso.</t>
  </si>
  <si>
    <r>
      <rPr>
        <sz val="8.25"/>
        <color rgb="FF000000"/>
        <rFont val="Arial"/>
        <family val="2"/>
      </rPr>
      <t xml:space="preserve">Ensayo sobre una muestra de yeso, con determinación de: análisis químico, análisis de fases, humedad, absorción de agua.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</si>
  <si>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</si>
  <si>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</si>
  <si>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</si>
  <si>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</si>
  <si>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</si>
  <si>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</si>
  <si>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</si>
  <si>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mt49des010</t>
  </si>
  <si>
    <t xml:space="preserve">Ud</t>
  </si>
  <si>
    <t xml:space="preserve">Repercusión de desplazamiento a obra para la toma de muestras.</t>
  </si>
  <si>
    <t xml:space="preserve">mt49yga020</t>
  </si>
  <si>
    <t xml:space="preserve">Ud</t>
  </si>
  <si>
    <t xml:space="preserve">Toma en obra de muestras de yesos, cuyo peso no exceda de 50 kg.</t>
  </si>
  <si>
    <t xml:space="preserve">mt49yga050</t>
  </si>
  <si>
    <t xml:space="preserve">Ud</t>
  </si>
  <si>
    <t xml:space="preserve">Análisis químico de yesos de albañil de construcción.</t>
  </si>
  <si>
    <t xml:space="preserve">mt49yga060</t>
  </si>
  <si>
    <t xml:space="preserve">Ud</t>
  </si>
  <si>
    <t xml:space="preserve">Análisis de fases de yesos de albañil de construcción, según ASTM C471M.</t>
  </si>
  <si>
    <t xml:space="preserve">mt49yga090</t>
  </si>
  <si>
    <t xml:space="preserve">Ud</t>
  </si>
  <si>
    <t xml:space="preserve">Ensayo para determinar la humedad de una muestra de yeso fraguada, mediante secado en estufa a 105°C.</t>
  </si>
  <si>
    <t xml:space="preserve">mt49yga100</t>
  </si>
  <si>
    <t xml:space="preserve">Ud</t>
  </si>
  <si>
    <t xml:space="preserve">Ensayo para determinar la absorción de una muestra de yeso fraguada mediante saturación y secado a 105°C, la densidad aparente y la densidad saturada.</t>
  </si>
  <si>
    <t xml:space="preserve">mt49yga030</t>
  </si>
  <si>
    <t xml:space="preserve">Ud</t>
  </si>
  <si>
    <t xml:space="preserve">Informe de resultados de los ensayos realizados sobre una muestra de yeso.</t>
  </si>
  <si>
    <t xml:space="preserve">Subtotal materiales: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</si>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</sst>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23" customWidth="1"/>
    <col min="3" max="3" width="2.89" customWidth="1"/>
    <col min="4" max="4" width="4.76" customWidth="1"/>
    <col min="5" max="5" width="75.99" customWidth="1"/>
    <col min="6" max="6" width="10.03" customWidth="1"/>
    <col min="7" max="7" width="11.9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23.22</v>
      </c>
      <c r="H10" s="12">
        <f ca="1">ROUND(INDIRECT(ADDRESS(ROW()+(0), COLUMN()+(-2), 1))*INDIRECT(ADDRESS(ROW()+(0), COLUMN()+(-1), 1)), 2)</f>
        <v>23.22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1004.95</v>
      </c>
      <c r="H11" s="12">
        <f ca="1">ROUND(INDIRECT(ADDRESS(ROW()+(0), COLUMN()+(-2), 1))*INDIRECT(ADDRESS(ROW()+(0), COLUMN()+(-1), 1)), 2)</f>
        <v>1004.95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6452.78</v>
      </c>
      <c r="H12" s="12">
        <f ca="1">ROUND(INDIRECT(ADDRESS(ROW()+(0), COLUMN()+(-2), 1))*INDIRECT(ADDRESS(ROW()+(0), COLUMN()+(-1), 1)), 2)</f>
        <v>6452.78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3209.13</v>
      </c>
      <c r="H13" s="12">
        <f ca="1">ROUND(INDIRECT(ADDRESS(ROW()+(0), COLUMN()+(-2), 1))*INDIRECT(ADDRESS(ROW()+(0), COLUMN()+(-1), 1)), 2)</f>
        <v>3209.13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</v>
      </c>
      <c r="G14" s="12">
        <v>252.96</v>
      </c>
      <c r="H14" s="12">
        <f ca="1">ROUND(INDIRECT(ADDRESS(ROW()+(0), COLUMN()+(-2), 1))*INDIRECT(ADDRESS(ROW()+(0), COLUMN()+(-1), 1)), 2)</f>
        <v>252.96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1</v>
      </c>
      <c r="G15" s="12">
        <v>1261.37</v>
      </c>
      <c r="H15" s="12">
        <f ca="1">ROUND(INDIRECT(ADDRESS(ROW()+(0), COLUMN()+(-2), 1))*INDIRECT(ADDRESS(ROW()+(0), COLUMN()+(-1), 1)), 2)</f>
        <v>1261.37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3">
        <v>1</v>
      </c>
      <c r="G16" s="14">
        <v>3014.85</v>
      </c>
      <c r="H16" s="14">
        <f ca="1">ROUND(INDIRECT(ADDRESS(ROW()+(0), COLUMN()+(-2), 1))*INDIRECT(ADDRESS(ROW()+(0), COLUMN()+(-1), 1)), 2)</f>
        <v>3014.85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15219.3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9"/>
      <c r="B19" s="19"/>
      <c r="C19" s="20" t="s">
        <v>35</v>
      </c>
      <c r="D19" s="20"/>
      <c r="E19" s="19" t="s">
        <v>36</v>
      </c>
      <c r="F19" s="13">
        <v>2</v>
      </c>
      <c r="G19" s="14">
        <f ca="1">ROUND(SUM(INDIRECT(ADDRESS(ROW()+(-2), COLUMN()+(1), 1))), 2)</f>
        <v>15219.3</v>
      </c>
      <c r="H19" s="14">
        <f ca="1">ROUND(INDIRECT(ADDRESS(ROW()+(0), COLUMN()+(-2), 1))*INDIRECT(ADDRESS(ROW()+(0), COLUMN()+(-1), 1))/100, 2)</f>
        <v>304.39</v>
      </c>
    </row>
    <row r="20" spans="1:8" ht="13.50" thickBot="1" customHeight="1">
      <c r="A20" s="8"/>
      <c r="B20" s="8"/>
      <c r="C20" s="8"/>
      <c r="D20" s="8"/>
      <c r="E20" s="8"/>
      <c r="F20" s="21" t="s">
        <v>37</v>
      </c>
      <c r="G20" s="21"/>
      <c r="H20" s="22">
        <f ca="1">ROUND(SUM(INDIRECT(ADDRESS(ROW()+(-1), COLUMN()+(0), 1)),INDIRECT(ADDRESS(ROW()+(-3), COLUMN()+(0), 1))), 2)</f>
        <v>15523.7</v>
      </c>
    </row>
  </sheetData>
  <mergeCells count="3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