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<sst xmlns="http://schemas.openxmlformats.org/spreadsheetml/2006/main" count="44" uniqueCount="44">
  <si>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</si>
  <si>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UVE010</t>
  </si>
  <si>
    <t xml:space="preserve">m</t>
  </si>
  <si>
    <t xml:space="preserve">Vallado de lote, de rejilla electrosoldada.</t>
  </si>
  <si>
    <r>
      <rPr>
        <sz val="8.25"/>
        <color rgb="FF000000"/>
        <rFont val="Arial"/>
        <family val="2"/>
      </rPr>
      <t xml:space="preserve">Vallado de lote formado por paneles de rejilla electrosoldada con pletina de acero galvanizado de 30x2 mm en cuadrícula de 30x30 mm, con bastidor electrosoldado y postes de perfil hueco de acero galvanizado, de sección cuadrada 60x60x1,5 mm y 2 m de altura, separados 2 m entre sí y empotrados en dados de hormigón o muretes de mampostería u hormigón. Incluso accesorios para la fijación de los paneles de rejilla electrosoldada a los postes metálicos.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</si>
  <si>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</si>
  <si>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</si>
  <si>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</si>
  <si>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</si>
  <si>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</si>
  <si>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</si>
  <si>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</si>
  <si>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mt26btr010a</t>
  </si>
  <si>
    <t xml:space="preserve">m²</t>
  </si>
  <si>
    <t xml:space="preserve">Rejilla electrosoldada con pletina de acero galvanizado de 30x2 mm en cuadrícula de 30x30 mm, con bastidor electrosoldado.</t>
  </si>
  <si>
    <t xml:space="preserve">mt52vpm020q</t>
  </si>
  <si>
    <t xml:space="preserve">Ud</t>
  </si>
  <si>
    <t xml:space="preserve">Poste de perfil hueco de acero galvanizado, de sección cuadrada 60x60x1,5 mm y 2 m de altura.</t>
  </si>
  <si>
    <t xml:space="preserve">mt52vpm052</t>
  </si>
  <si>
    <t xml:space="preserve">Ud</t>
  </si>
  <si>
    <t xml:space="preserve">Accesorios para la fijación de los paneles de rejilla electrosoldada a los postes metálicos.</t>
  </si>
  <si>
    <t xml:space="preserve">mt10hmf080Fe</t>
  </si>
  <si>
    <t xml:space="preserve">m³</t>
  </si>
  <si>
    <t xml:space="preserve">Hormigón masivo H-20, clase de exposición ambiental A1, tamaño máximo del agregado 19 mm, consistencia muy plástica, premezclado, según CIRSOC 201 2005.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</si>
  <si>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</si>
  <si>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</si>
  <si>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</si>
  <si>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</si>
  <si>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</si>
  <si>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</si>
  <si>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</si>
  <si>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</si>
  <si>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mo041</t>
  </si>
  <si>
    <t xml:space="preserve">h</t>
  </si>
  <si>
    <t xml:space="preserve">Oficial albañil de construcción de obra civil.</t>
  </si>
  <si>
    <t xml:space="preserve">mo087</t>
  </si>
  <si>
    <t xml:space="preserve">h</t>
  </si>
  <si>
    <t xml:space="preserve">Medio oficial albañil de construcción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</si>
  <si>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</si>
  <si>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</si>
  <si>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</si>
  <si>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</si>
  <si>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726,54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</si>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</sst>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</v>
      </c>
      <c r="F10" s="12">
        <v>1712.03</v>
      </c>
      <c r="G10" s="12">
        <f ca="1">ROUND(INDIRECT(ADDRESS(ROW()+(0), COLUMN()+(-2), 1))*INDIRECT(ADDRESS(ROW()+(0), COLUMN()+(-1), 1)), 2)</f>
        <v>3424.06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0.55</v>
      </c>
      <c r="F11" s="12">
        <v>340.99</v>
      </c>
      <c r="G11" s="12">
        <f ca="1">ROUND(INDIRECT(ADDRESS(ROW()+(0), COLUMN()+(-2), 1))*INDIRECT(ADDRESS(ROW()+(0), COLUMN()+(-1), 1)), 2)</f>
        <v>187.54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91.47</v>
      </c>
      <c r="G12" s="12">
        <f ca="1">ROUND(INDIRECT(ADDRESS(ROW()+(0), COLUMN()+(-2), 1))*INDIRECT(ADDRESS(ROW()+(0), COLUMN()+(-1), 1)), 2)</f>
        <v>91.47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0.015</v>
      </c>
      <c r="F13" s="14">
        <v>7086.32</v>
      </c>
      <c r="G13" s="14">
        <f ca="1">ROUND(INDIRECT(ADDRESS(ROW()+(0), COLUMN()+(-2), 1))*INDIRECT(ADDRESS(ROW()+(0), COLUMN()+(-1), 1)), 2)</f>
        <v>106.29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3809.36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0.308</v>
      </c>
      <c r="F16" s="12">
        <v>367.9</v>
      </c>
      <c r="G16" s="12">
        <f ca="1">ROUND(INDIRECT(ADDRESS(ROW()+(0), COLUMN()+(-2), 1))*INDIRECT(ADDRESS(ROW()+(0), COLUMN()+(-1), 1)), 2)</f>
        <v>113.31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0.308</v>
      </c>
      <c r="F17" s="12">
        <v>252.62</v>
      </c>
      <c r="G17" s="12">
        <f ca="1">ROUND(INDIRECT(ADDRESS(ROW()+(0), COLUMN()+(-2), 1))*INDIRECT(ADDRESS(ROW()+(0), COLUMN()+(-1), 1)), 2)</f>
        <v>77.81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1">
        <v>0.308</v>
      </c>
      <c r="F18" s="12">
        <v>363.15</v>
      </c>
      <c r="G18" s="12">
        <f ca="1">ROUND(INDIRECT(ADDRESS(ROW()+(0), COLUMN()+(-2), 1))*INDIRECT(ADDRESS(ROW()+(0), COLUMN()+(-1), 1)), 2)</f>
        <v>111.85</v>
      </c>
    </row>
    <row r="19" spans="1:7" ht="13.50" thickBot="1" customHeight="1">
      <c r="A19" s="1" t="s">
        <v>35</v>
      </c>
      <c r="B19" s="1"/>
      <c r="C19" s="10" t="s">
        <v>36</v>
      </c>
      <c r="D19" s="1" t="s">
        <v>37</v>
      </c>
      <c r="E19" s="13">
        <v>0.308</v>
      </c>
      <c r="F19" s="14">
        <v>252.15</v>
      </c>
      <c r="G19" s="14">
        <f ca="1">ROUND(INDIRECT(ADDRESS(ROW()+(0), COLUMN()+(-2), 1))*INDIRECT(ADDRESS(ROW()+(0), COLUMN()+(-1), 1)), 2)</f>
        <v>77.66</v>
      </c>
    </row>
    <row r="20" spans="1:7" ht="13.50" thickBot="1" customHeight="1">
      <c r="A20" s="15"/>
      <c r="B20" s="15"/>
      <c r="C20" s="15"/>
      <c r="D20" s="15"/>
      <c r="E20" s="9" t="s">
        <v>38</v>
      </c>
      <c r="F20" s="9"/>
      <c r="G20" s="17">
        <f ca="1">ROUND(SUM(INDIRECT(ADDRESS(ROW()+(-1), COLUMN()+(0), 1)),INDIRECT(ADDRESS(ROW()+(-2), COLUMN()+(0), 1)),INDIRECT(ADDRESS(ROW()+(-3), COLUMN()+(0), 1)),INDIRECT(ADDRESS(ROW()+(-4), COLUMN()+(0), 1))), 2)</f>
        <v>380.63</v>
      </c>
    </row>
    <row r="21" spans="1:7" ht="13.50" thickBot="1" customHeight="1">
      <c r="A21" s="15">
        <v>3</v>
      </c>
      <c r="B21" s="15"/>
      <c r="C21" s="15"/>
      <c r="D21" s="18" t="s">
        <v>39</v>
      </c>
      <c r="E21" s="18"/>
      <c r="F21" s="15"/>
      <c r="G21" s="15"/>
    </row>
    <row r="22" spans="1:7" ht="13.50" thickBot="1" customHeight="1">
      <c r="A22" s="19"/>
      <c r="B22" s="19"/>
      <c r="C22" s="20" t="s">
        <v>40</v>
      </c>
      <c r="D22" s="19" t="s">
        <v>41</v>
      </c>
      <c r="E22" s="13">
        <v>2</v>
      </c>
      <c r="F22" s="14">
        <f ca="1">ROUND(SUM(INDIRECT(ADDRESS(ROW()+(-2), COLUMN()+(1), 1)),INDIRECT(ADDRESS(ROW()+(-8), COLUMN()+(1), 1))), 2)</f>
        <v>4189.99</v>
      </c>
      <c r="G22" s="14">
        <f ca="1">ROUND(INDIRECT(ADDRESS(ROW()+(0), COLUMN()+(-2), 1))*INDIRECT(ADDRESS(ROW()+(0), COLUMN()+(-1), 1))/100, 2)</f>
        <v>83.8</v>
      </c>
    </row>
    <row r="23" spans="1:7" ht="13.50" thickBot="1" customHeight="1">
      <c r="A23" s="21" t="s">
        <v>42</v>
      </c>
      <c r="B23" s="21"/>
      <c r="C23" s="22"/>
      <c r="D23" s="23"/>
      <c r="E23" s="24" t="s">
        <v>43</v>
      </c>
      <c r="F23" s="25"/>
      <c r="G23" s="26">
        <f ca="1">ROUND(SUM(INDIRECT(ADDRESS(ROW()+(-1), COLUMN()+(0), 1)),INDIRECT(ADDRESS(ROW()+(-3), COLUMN()+(0), 1)),INDIRECT(ADDRESS(ROW()+(-9), COLUMN()+(0), 1))), 2)</f>
        <v>4273.79</v>
      </c>
    </row>
  </sheetData>
  <mergeCells count="2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A20:B20"/>
    <mergeCell ref="E20:F20"/>
    <mergeCell ref="A21:B21"/>
    <mergeCell ref="D21:E21"/>
    <mergeCell ref="A22:B22"/>
    <mergeCell ref="A23:D23"/>
    <mergeCell ref="E23:F23"/>
  </mergeCells>
  <pageMargins left="0.147638" right="0.147638" top="0.206693" bottom="0.206693" header="0.0" footer="0.0"/>
  <pageSetup paperSize="9" orientation="portrait"/>
  <rowBreaks count="0" manualBreakCount="0">
    </rowBreaks>
</worksheet>
</file>