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<sst xmlns="http://schemas.openxmlformats.org/spreadsheetml/2006/main" count="61" uniqueCount="61">
  <si>
    <t xml:space="preserve"/>
  </si>
  <si>
    <t xml:space="preserve">UPR020</t>
  </si>
  <si>
    <t xml:space="preserve">m</t>
  </si>
  <si>
    <t xml:space="preserve">Canaleta en borde de piscina con rejilla de plástico.</t>
  </si>
  <si>
    <r>
      <rPr>
        <sz val="8.25"/>
        <color rgb="FF000000"/>
        <rFont val="Arial"/>
        <family val="2"/>
      </rPr>
      <t xml:space="preserve">Formación de canaleta en borde de piscina compuesta por piezas prefabricadas de hormigón para recogida de aguas de 30 cm de ancho, colocadas sobre solera de hormigón masivo H-20, clase de exposición ambiental A1, tamaño máximo del agregado 19,0 mm, consistencia muy plástica de 10 cm de espesor, recibidas con mortero de cemento, confeccionado en obra, dosificación 1:6, enfoscadas y bruñidas interiormente con mortero de cemento, confeccionado en obra, con aditivo hidrófugo, dosificación 1:3, con ángulos redondeados y posterior revestimiento con poliéster reforzado con fibra de vidrio. Incluso rejilla con textura antideslizante en material plástico de 340 mm de ancho, ensamblada entre sí con dispositivo de unión articulado, perfil soporte y piezas especiales de esquina.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</si>
  <si>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</si>
  <si>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</si>
  <si>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</si>
  <si>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</si>
  <si>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</si>
  <si>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</si>
  <si>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</si>
  <si>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mt10hmf080Fe</t>
  </si>
  <si>
    <t xml:space="preserve">m³</t>
  </si>
  <si>
    <t xml:space="preserve">Hormigón masivo H-20, clase de exposición ambiental A1, tamaño máximo del agregado 19 mm, consistencia muy plástica, premezclado, según CIRSOC 201 2005.</t>
  </si>
  <si>
    <t xml:space="preserve">mt11cah010</t>
  </si>
  <si>
    <t xml:space="preserve">m</t>
  </si>
  <si>
    <t xml:space="preserve">Canaleta prefabricada de hormigón para recogida de aguas, de 30 cm de ancho, incluso piezas especiales.</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</si>
  <si>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</si>
  <si>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</si>
  <si>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</si>
  <si>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</si>
  <si>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</si>
  <si>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</si>
  <si>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</si>
  <si>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</si>
  <si>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</si>
  <si>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mt08adt010</t>
  </si>
  <si>
    <t xml:space="preserve">kg</t>
  </si>
  <si>
    <t xml:space="preserve">Aditivo hidrófugo para impermeabilización de morteros u hormigones.</t>
  </si>
  <si>
    <t xml:space="preserve">mt47prp030</t>
  </si>
  <si>
    <t xml:space="preserve">m²</t>
  </si>
  <si>
    <t xml:space="preserve">Malla de fibra de vidrio.</t>
  </si>
  <si>
    <t xml:space="preserve">mt47prp040</t>
  </si>
  <si>
    <t xml:space="preserve">kg</t>
  </si>
  <si>
    <t xml:space="preserve">Resina de poliéster.</t>
  </si>
  <si>
    <t xml:space="preserve">mt47prp010</t>
  </si>
  <si>
    <t xml:space="preserve">m</t>
  </si>
  <si>
    <t xml:space="preserve">Rejilla de PVC de 34 cm de ancho para canaleta de piscina, de material plástico con textura antideslizante, incluso perfiles soporte y piezas especiales de esquina.</t>
  </si>
  <si>
    <t xml:space="preserve">mt47prp020</t>
  </si>
  <si>
    <t xml:space="preserve">Ud</t>
  </si>
  <si>
    <t xml:space="preserve">Piezas especiales y material complementario.</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</si>
  <si>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</si>
  <si>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</si>
  <si>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</si>
  <si>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</si>
  <si>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</si>
  <si>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</si>
  <si>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</si>
  <si>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mo087</t>
  </si>
  <si>
    <t xml:space="preserve">h</t>
  </si>
  <si>
    <t xml:space="preserve">Medio oficial albañil de construcción de obra civil.</t>
  </si>
  <si>
    <t xml:space="preserve">mo041</t>
  </si>
  <si>
    <t xml:space="preserve">h</t>
  </si>
  <si>
    <t xml:space="preserve">Oficial albañil de construcción de obra civil.</t>
  </si>
  <si>
    <t xml:space="preserve">Subtotal mano de obra:</t>
  </si>
  <si>
    <t xml:space="preserve">Herramientas</t>
  </si>
  <si>
    <t xml:space="preserve">%</t>
  </si>
  <si>
    <t xml:space="preserve">Herramientas</t>
  </si>
  <si>
    <t xml:space="preserve">Coste de mantenimiento decenal: $u 428,72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</si>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</sst>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48" customWidth="1"/>
    <col min="4" max="4" width="71.40" customWidth="1"/>
    <col min="5" max="5" width="12.24" customWidth="1"/>
    <col min="6" max="6" width="13.7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0.05</v>
      </c>
      <c r="F10" s="12">
        <v>7118.23</v>
      </c>
      <c r="G10" s="12">
        <f ca="1">ROUND(INDIRECT(ADDRESS(ROW()+(0), COLUMN()+(-2), 1))*INDIRECT(ADDRESS(ROW()+(0), COLUMN()+(-1), 1)), 2)</f>
        <v>355.91</v>
      </c>
    </row>
    <row r="11" spans="1:7" ht="24.00" thickBot="1" customHeight="1">
      <c r="A11" s="1" t="s">
        <v>15</v>
      </c>
      <c r="B11" s="1"/>
      <c r="C11" s="10" t="s">
        <v>16</v>
      </c>
      <c r="D11" s="1" t="s">
        <v>17</v>
      </c>
      <c r="E11" s="11">
        <v>1.05</v>
      </c>
      <c r="F11" s="12">
        <v>182.08</v>
      </c>
      <c r="G11" s="12">
        <f ca="1">ROUND(INDIRECT(ADDRESS(ROW()+(0), COLUMN()+(-2), 1))*INDIRECT(ADDRESS(ROW()+(0), COLUMN()+(-1), 1)), 2)</f>
        <v>191.18</v>
      </c>
    </row>
    <row r="12" spans="1:7" ht="13.50" thickBot="1" customHeight="1">
      <c r="A12" s="1" t="s">
        <v>18</v>
      </c>
      <c r="B12" s="1"/>
      <c r="C12" s="10" t="s">
        <v>19</v>
      </c>
      <c r="D12" s="1" t="s">
        <v>20</v>
      </c>
      <c r="E12" s="11">
        <v>0.012</v>
      </c>
      <c r="F12" s="12">
        <v>46.22</v>
      </c>
      <c r="G12" s="12">
        <f ca="1">ROUND(INDIRECT(ADDRESS(ROW()+(0), COLUMN()+(-2), 1))*INDIRECT(ADDRESS(ROW()+(0), COLUMN()+(-1), 1)), 2)</f>
        <v>0.55</v>
      </c>
    </row>
    <row r="13" spans="1:7" ht="13.50" thickBot="1" customHeight="1">
      <c r="A13" s="1" t="s">
        <v>21</v>
      </c>
      <c r="B13" s="1"/>
      <c r="C13" s="10" t="s">
        <v>22</v>
      </c>
      <c r="D13" s="1" t="s">
        <v>23</v>
      </c>
      <c r="E13" s="11">
        <v>0.064</v>
      </c>
      <c r="F13" s="12">
        <v>604.79</v>
      </c>
      <c r="G13" s="12">
        <f ca="1">ROUND(INDIRECT(ADDRESS(ROW()+(0), COLUMN()+(-2), 1))*INDIRECT(ADDRESS(ROW()+(0), COLUMN()+(-1), 1)), 2)</f>
        <v>38.71</v>
      </c>
    </row>
    <row r="14" spans="1:7" ht="13.50" thickBot="1" customHeight="1">
      <c r="A14" s="1" t="s">
        <v>24</v>
      </c>
      <c r="B14" s="1"/>
      <c r="C14" s="10" t="s">
        <v>25</v>
      </c>
      <c r="D14" s="1" t="s">
        <v>26</v>
      </c>
      <c r="E14" s="11">
        <v>12</v>
      </c>
      <c r="F14" s="12">
        <v>8.86</v>
      </c>
      <c r="G14" s="12">
        <f ca="1">ROUND(INDIRECT(ADDRESS(ROW()+(0), COLUMN()+(-2), 1))*INDIRECT(ADDRESS(ROW()+(0), COLUMN()+(-1), 1)), 2)</f>
        <v>106.32</v>
      </c>
    </row>
    <row r="15" spans="1:7" ht="13.50" thickBot="1" customHeight="1">
      <c r="A15" s="1" t="s">
        <v>27</v>
      </c>
      <c r="B15" s="1"/>
      <c r="C15" s="10" t="s">
        <v>28</v>
      </c>
      <c r="D15" s="1" t="s">
        <v>29</v>
      </c>
      <c r="E15" s="11">
        <v>0.09</v>
      </c>
      <c r="F15" s="12">
        <v>36.97</v>
      </c>
      <c r="G15" s="12">
        <f ca="1">ROUND(INDIRECT(ADDRESS(ROW()+(0), COLUMN()+(-2), 1))*INDIRECT(ADDRESS(ROW()+(0), COLUMN()+(-1), 1)), 2)</f>
        <v>3.33</v>
      </c>
    </row>
    <row r="16" spans="1:7" ht="13.50" thickBot="1" customHeight="1">
      <c r="A16" s="1" t="s">
        <v>30</v>
      </c>
      <c r="B16" s="1"/>
      <c r="C16" s="10" t="s">
        <v>31</v>
      </c>
      <c r="D16" s="1" t="s">
        <v>32</v>
      </c>
      <c r="E16" s="11">
        <v>1</v>
      </c>
      <c r="F16" s="12">
        <v>76.8</v>
      </c>
      <c r="G16" s="12">
        <f ca="1">ROUND(INDIRECT(ADDRESS(ROW()+(0), COLUMN()+(-2), 1))*INDIRECT(ADDRESS(ROW()+(0), COLUMN()+(-1), 1)), 2)</f>
        <v>76.8</v>
      </c>
    </row>
    <row r="17" spans="1:7" ht="13.50" thickBot="1" customHeight="1">
      <c r="A17" s="1" t="s">
        <v>33</v>
      </c>
      <c r="B17" s="1"/>
      <c r="C17" s="10" t="s">
        <v>34</v>
      </c>
      <c r="D17" s="1" t="s">
        <v>35</v>
      </c>
      <c r="E17" s="11">
        <v>0.75</v>
      </c>
      <c r="F17" s="12">
        <v>241.52</v>
      </c>
      <c r="G17" s="12">
        <f ca="1">ROUND(INDIRECT(ADDRESS(ROW()+(0), COLUMN()+(-2), 1))*INDIRECT(ADDRESS(ROW()+(0), COLUMN()+(-1), 1)), 2)</f>
        <v>181.14</v>
      </c>
    </row>
    <row r="18" spans="1:7" ht="24.00" thickBot="1" customHeight="1">
      <c r="A18" s="1" t="s">
        <v>36</v>
      </c>
      <c r="B18" s="1"/>
      <c r="C18" s="10" t="s">
        <v>37</v>
      </c>
      <c r="D18" s="1" t="s">
        <v>38</v>
      </c>
      <c r="E18" s="11">
        <v>1.05</v>
      </c>
      <c r="F18" s="12">
        <v>886.14</v>
      </c>
      <c r="G18" s="12">
        <f ca="1">ROUND(INDIRECT(ADDRESS(ROW()+(0), COLUMN()+(-2), 1))*INDIRECT(ADDRESS(ROW()+(0), COLUMN()+(-1), 1)), 2)</f>
        <v>930.45</v>
      </c>
    </row>
    <row r="19" spans="1:7" ht="13.50" thickBot="1" customHeight="1">
      <c r="A19" s="1" t="s">
        <v>39</v>
      </c>
      <c r="B19" s="1"/>
      <c r="C19" s="10" t="s">
        <v>40</v>
      </c>
      <c r="D19" s="1" t="s">
        <v>41</v>
      </c>
      <c r="E19" s="13">
        <v>1</v>
      </c>
      <c r="F19" s="14">
        <v>29.54</v>
      </c>
      <c r="G19" s="14">
        <f ca="1">ROUND(INDIRECT(ADDRESS(ROW()+(0), COLUMN()+(-2), 1))*INDIRECT(ADDRESS(ROW()+(0), COLUMN()+(-1), 1)), 2)</f>
        <v>29.54</v>
      </c>
    </row>
    <row r="20" spans="1:7" ht="13.50" thickBot="1" customHeight="1">
      <c r="A20" s="15"/>
      <c r="B20" s="15"/>
      <c r="C20" s="15"/>
      <c r="D20" s="15"/>
      <c r="E20" s="9" t="s">
        <v>42</v>
      </c>
      <c r="F20" s="9"/>
      <c r="G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1913.93</v>
      </c>
    </row>
    <row r="21" spans="1:7" ht="13.50" thickBot="1" customHeight="1">
      <c r="A21" s="15">
        <v>2</v>
      </c>
      <c r="B21" s="15"/>
      <c r="C21" s="15"/>
      <c r="D21" s="18" t="s">
        <v>43</v>
      </c>
      <c r="E21" s="18"/>
      <c r="F21" s="15"/>
      <c r="G21" s="15"/>
    </row>
    <row r="22" spans="1:7" ht="13.50" thickBot="1" customHeight="1">
      <c r="A22" s="1" t="s">
        <v>44</v>
      </c>
      <c r="B22" s="1"/>
      <c r="C22" s="10" t="s">
        <v>45</v>
      </c>
      <c r="D22" s="1" t="s">
        <v>46</v>
      </c>
      <c r="E22" s="13">
        <v>0.032</v>
      </c>
      <c r="F22" s="14">
        <v>108.89</v>
      </c>
      <c r="G22" s="14">
        <f ca="1">ROUND(INDIRECT(ADDRESS(ROW()+(0), COLUMN()+(-2), 1))*INDIRECT(ADDRESS(ROW()+(0), COLUMN()+(-1), 1)), 2)</f>
        <v>3.48</v>
      </c>
    </row>
    <row r="23" spans="1:7" ht="13.50" thickBot="1" customHeight="1">
      <c r="A23" s="15"/>
      <c r="B23" s="15"/>
      <c r="C23" s="15"/>
      <c r="D23" s="15"/>
      <c r="E23" s="9" t="s">
        <v>47</v>
      </c>
      <c r="F23" s="9"/>
      <c r="G23" s="17">
        <f ca="1">ROUND(SUM(INDIRECT(ADDRESS(ROW()+(-1), COLUMN()+(0), 1))), 2)</f>
        <v>3.48</v>
      </c>
    </row>
    <row r="24" spans="1:7" ht="13.50" thickBot="1" customHeight="1">
      <c r="A24" s="15">
        <v>3</v>
      </c>
      <c r="B24" s="15"/>
      <c r="C24" s="15"/>
      <c r="D24" s="18" t="s">
        <v>48</v>
      </c>
      <c r="E24" s="18"/>
      <c r="F24" s="15"/>
      <c r="G24" s="15"/>
    </row>
    <row r="25" spans="1:7" ht="13.50" thickBot="1" customHeight="1">
      <c r="A25" s="1" t="s">
        <v>49</v>
      </c>
      <c r="B25" s="1"/>
      <c r="C25" s="10" t="s">
        <v>50</v>
      </c>
      <c r="D25" s="1" t="s">
        <v>51</v>
      </c>
      <c r="E25" s="11">
        <v>1.52</v>
      </c>
      <c r="F25" s="12">
        <v>273.34</v>
      </c>
      <c r="G25" s="12">
        <f ca="1">ROUND(INDIRECT(ADDRESS(ROW()+(0), COLUMN()+(-2), 1))*INDIRECT(ADDRESS(ROW()+(0), COLUMN()+(-1), 1)), 2)</f>
        <v>415.48</v>
      </c>
    </row>
    <row r="26" spans="1:7" ht="13.50" thickBot="1" customHeight="1">
      <c r="A26" s="1" t="s">
        <v>52</v>
      </c>
      <c r="B26" s="1"/>
      <c r="C26" s="10" t="s">
        <v>53</v>
      </c>
      <c r="D26" s="1" t="s">
        <v>54</v>
      </c>
      <c r="E26" s="13">
        <v>0.747</v>
      </c>
      <c r="F26" s="14">
        <v>393.7</v>
      </c>
      <c r="G26" s="14">
        <f ca="1">ROUND(INDIRECT(ADDRESS(ROW()+(0), COLUMN()+(-2), 1))*INDIRECT(ADDRESS(ROW()+(0), COLUMN()+(-1), 1)), 2)</f>
        <v>294.09</v>
      </c>
    </row>
    <row r="27" spans="1:7" ht="13.50" thickBot="1" customHeight="1">
      <c r="A27" s="15"/>
      <c r="B27" s="15"/>
      <c r="C27" s="15"/>
      <c r="D27" s="15"/>
      <c r="E27" s="9" t="s">
        <v>55</v>
      </c>
      <c r="F27" s="9"/>
      <c r="G27" s="17">
        <f ca="1">ROUND(SUM(INDIRECT(ADDRESS(ROW()+(-1), COLUMN()+(0), 1)),INDIRECT(ADDRESS(ROW()+(-2), COLUMN()+(0), 1))), 2)</f>
        <v>709.57</v>
      </c>
    </row>
    <row r="28" spans="1:7" ht="13.50" thickBot="1" customHeight="1">
      <c r="A28" s="15">
        <v>4</v>
      </c>
      <c r="B28" s="15"/>
      <c r="C28" s="15"/>
      <c r="D28" s="18" t="s">
        <v>56</v>
      </c>
      <c r="E28" s="18"/>
      <c r="F28" s="15"/>
      <c r="G28" s="15"/>
    </row>
    <row r="29" spans="1:7" ht="13.50" thickBot="1" customHeight="1">
      <c r="A29" s="19"/>
      <c r="B29" s="19"/>
      <c r="C29" s="20" t="s">
        <v>57</v>
      </c>
      <c r="D29" s="19" t="s">
        <v>58</v>
      </c>
      <c r="E29" s="13">
        <v>2</v>
      </c>
      <c r="F29" s="14">
        <f ca="1">ROUND(SUM(INDIRECT(ADDRESS(ROW()+(-2), COLUMN()+(1), 1)),INDIRECT(ADDRESS(ROW()+(-6), COLUMN()+(1), 1)),INDIRECT(ADDRESS(ROW()+(-9), COLUMN()+(1), 1))), 2)</f>
        <v>2626.98</v>
      </c>
      <c r="G29" s="14">
        <f ca="1">ROUND(INDIRECT(ADDRESS(ROW()+(0), COLUMN()+(-2), 1))*INDIRECT(ADDRESS(ROW()+(0), COLUMN()+(-1), 1))/100, 2)</f>
        <v>52.54</v>
      </c>
    </row>
    <row r="30" spans="1:7" ht="13.50" thickBot="1" customHeight="1">
      <c r="A30" s="21" t="s">
        <v>59</v>
      </c>
      <c r="B30" s="21"/>
      <c r="C30" s="22"/>
      <c r="D30" s="23"/>
      <c r="E30" s="24" t="s">
        <v>60</v>
      </c>
      <c r="F30" s="25"/>
      <c r="G30" s="26">
        <f ca="1">ROUND(SUM(INDIRECT(ADDRESS(ROW()+(-1), COLUMN()+(0), 1)),INDIRECT(ADDRESS(ROW()+(-3), COLUMN()+(0), 1)),INDIRECT(ADDRESS(ROW()+(-7), COLUMN()+(0), 1)),INDIRECT(ADDRESS(ROW()+(-10), COLUMN()+(0), 1))), 2)</f>
        <v>2679.52</v>
      </c>
    </row>
  </sheetData>
  <mergeCells count="34">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E20:F20"/>
    <mergeCell ref="A21:B21"/>
    <mergeCell ref="D21:E21"/>
    <mergeCell ref="A22:B22"/>
    <mergeCell ref="A23:B23"/>
    <mergeCell ref="E23:F23"/>
    <mergeCell ref="A24:B24"/>
    <mergeCell ref="D24:E24"/>
    <mergeCell ref="A25:B25"/>
    <mergeCell ref="A26:B26"/>
    <mergeCell ref="A27:B27"/>
    <mergeCell ref="E27:F27"/>
    <mergeCell ref="A28:B28"/>
    <mergeCell ref="D28:E28"/>
    <mergeCell ref="A29:B29"/>
    <mergeCell ref="A30:D30"/>
    <mergeCell ref="E30:F30"/>
  </mergeCells>
  <pageMargins left="0.147638" right="0.147638" top="0.206693" bottom="0.206693" header="0.0" footer="0.0"/>
  <pageSetup paperSize="9" orientation="portrait"/>
  <rowBreaks count="0" manualBreakCount="0">
    </rowBreaks>
</worksheet>
</file>