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<sst xmlns="http://schemas.openxmlformats.org/spreadsheetml/2006/main" count="46" uniqueCount="46">
  <si>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</si>
  <si>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UPR010</t>
  </si>
  <si>
    <t xml:space="preserve">m</t>
  </si>
  <si>
    <t xml:space="preserve">Borde de piscina.</t>
  </si>
  <si>
    <r>
      <rPr>
        <sz val="8.25"/>
        <color rgb="FF000000"/>
        <rFont val="Arial"/>
        <family val="2"/>
      </rPr>
      <t xml:space="preserve">Borde de piscina con piezas prefabricadas de hormigón, antideslizantes, de 60x100 cm, color blanco, acabado abujardado.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</si>
  <si>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</si>
  <si>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</si>
  <si>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</si>
  <si>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</si>
  <si>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</si>
  <si>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</si>
  <si>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</si>
  <si>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mt47prp050f</t>
  </si>
  <si>
    <t xml:space="preserve">m</t>
  </si>
  <si>
    <t xml:space="preserve">Piezas prefabricadas de hormigón, antideslizantes, de 60x100 cm, color blanco, acabado abujardado, para borde de piscina.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</si>
  <si>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</si>
  <si>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</si>
  <si>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</si>
  <si>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</si>
  <si>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</si>
  <si>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</si>
  <si>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mt08cem000g</t>
  </si>
  <si>
    <t xml:space="preserve">kg</t>
  </si>
  <si>
    <t xml:space="preserve">Cemento gris en sacos.</t>
  </si>
  <si>
    <t xml:space="preserve">mt09moe030</t>
  </si>
  <si>
    <t xml:space="preserve">m³</t>
  </si>
  <si>
    <t xml:space="preserve">Mortero especial extrafino.</t>
  </si>
  <si>
    <t xml:space="preserve">Subtotal materiales:</t>
  </si>
  <si>
    <t xml:space="preserve">Equipo</t>
  </si>
  <si>
    <t xml:space="preserve">mq06hor010</t>
  </si>
  <si>
    <t xml:space="preserve">h</t>
  </si>
  <si>
    <t xml:space="preserve">Hormigonera eléctrica con una capacidad de amasado de 160 l.</t>
  </si>
  <si>
    <t xml:space="preserve">Subtotal equipo:</t>
  </si>
  <si>
    <t xml:space="preserve">Mano de obra</t>
  </si>
  <si>
    <t xml:space="preserve">mo041</t>
  </si>
  <si>
    <t xml:space="preserve">h</t>
  </si>
  <si>
    <t xml:space="preserve">Oficial albañil de construcción de obra civil.</t>
  </si>
  <si>
    <t xml:space="preserve">mo087</t>
  </si>
  <si>
    <t xml:space="preserve">h</t>
  </si>
  <si>
    <t xml:space="preserve">Medio oficial albañil de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</si>
  <si>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</si>
  <si>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</si>
  <si>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</si>
  <si>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</si>
  <si>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289,62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</si>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</sst>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0.55" customWidth="1"/>
    <col min="6" max="6" width="12.07" customWidth="1"/>
    <col min="7" max="7" width="13.94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2790.99</v>
      </c>
      <c r="H10" s="12">
        <f ca="1">ROUND(INDIRECT(ADDRESS(ROW()+(0), COLUMN()+(-2), 1))*INDIRECT(ADDRESS(ROW()+(0), COLUMN()+(-1), 1)), 2)</f>
        <v>2930.54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0.006</v>
      </c>
      <c r="G11" s="12">
        <v>46</v>
      </c>
      <c r="H11" s="12">
        <f ca="1">ROUND(INDIRECT(ADDRESS(ROW()+(0), COLUMN()+(-2), 1))*INDIRECT(ADDRESS(ROW()+(0), COLUMN()+(-1), 1)), 2)</f>
        <v>0.28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0.024</v>
      </c>
      <c r="G12" s="12">
        <v>602.14</v>
      </c>
      <c r="H12" s="12">
        <f ca="1">ROUND(INDIRECT(ADDRESS(ROW()+(0), COLUMN()+(-2), 1))*INDIRECT(ADDRESS(ROW()+(0), COLUMN()+(-1), 1)), 2)</f>
        <v>14.45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3.75</v>
      </c>
      <c r="G13" s="12">
        <v>8.82</v>
      </c>
      <c r="H13" s="12">
        <f ca="1">ROUND(INDIRECT(ADDRESS(ROW()+(0), COLUMN()+(-2), 1))*INDIRECT(ADDRESS(ROW()+(0), COLUMN()+(-1), 1)), 2)</f>
        <v>33.08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0.001</v>
      </c>
      <c r="G14" s="14">
        <v>3704.14</v>
      </c>
      <c r="H14" s="14">
        <f ca="1">ROUND(INDIRECT(ADDRESS(ROW()+(0), COLUMN()+(-2), 1))*INDIRECT(ADDRESS(ROW()+(0), COLUMN()+(-1), 1)), 2)</f>
        <v>3.7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2982.05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0.012</v>
      </c>
      <c r="G17" s="14">
        <v>107.26</v>
      </c>
      <c r="H17" s="14">
        <f ca="1">ROUND(INDIRECT(ADDRESS(ROW()+(0), COLUMN()+(-2), 1))*INDIRECT(ADDRESS(ROW()+(0), COLUMN()+(-1), 1)), 2)</f>
        <v>1.29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1))), 2)</f>
        <v>1.29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1">
        <v>0.274</v>
      </c>
      <c r="G20" s="12">
        <v>363.15</v>
      </c>
      <c r="H20" s="12">
        <f ca="1">ROUND(INDIRECT(ADDRESS(ROW()+(0), COLUMN()+(-2), 1))*INDIRECT(ADDRESS(ROW()+(0), COLUMN()+(-1), 1)), 2)</f>
        <v>99.5</v>
      </c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3">
        <v>0.286</v>
      </c>
      <c r="G21" s="14">
        <v>252.15</v>
      </c>
      <c r="H21" s="14">
        <f ca="1">ROUND(INDIRECT(ADDRESS(ROW()+(0), COLUMN()+(-2), 1))*INDIRECT(ADDRESS(ROW()+(0), COLUMN()+(-1), 1)), 2)</f>
        <v>72.11</v>
      </c>
    </row>
    <row r="22" spans="1:8" ht="13.50" thickBot="1" customHeight="1">
      <c r="A22" s="15"/>
      <c r="B22" s="15"/>
      <c r="C22" s="15"/>
      <c r="D22" s="15"/>
      <c r="E22" s="15"/>
      <c r="F22" s="9" t="s">
        <v>40</v>
      </c>
      <c r="G22" s="9"/>
      <c r="H22" s="17">
        <f ca="1">ROUND(SUM(INDIRECT(ADDRESS(ROW()+(-1), COLUMN()+(0), 1)),INDIRECT(ADDRESS(ROW()+(-2), COLUMN()+(0), 1))), 2)</f>
        <v>171.61</v>
      </c>
    </row>
    <row r="23" spans="1:8" ht="13.50" thickBot="1" customHeight="1">
      <c r="A23" s="15">
        <v>4</v>
      </c>
      <c r="B23" s="15"/>
      <c r="C23" s="15"/>
      <c r="D23" s="15"/>
      <c r="E23" s="18" t="s">
        <v>41</v>
      </c>
      <c r="F23" s="18"/>
      <c r="G23" s="15"/>
      <c r="H23" s="15"/>
    </row>
    <row r="24" spans="1:8" ht="13.50" thickBot="1" customHeight="1">
      <c r="A24" s="19"/>
      <c r="B24" s="19"/>
      <c r="C24" s="20" t="s">
        <v>42</v>
      </c>
      <c r="D24" s="20"/>
      <c r="E24" s="19" t="s">
        <v>43</v>
      </c>
      <c r="F24" s="13">
        <v>2</v>
      </c>
      <c r="G24" s="14">
        <f ca="1">ROUND(SUM(INDIRECT(ADDRESS(ROW()+(-2), COLUMN()+(1), 1)),INDIRECT(ADDRESS(ROW()+(-6), COLUMN()+(1), 1)),INDIRECT(ADDRESS(ROW()+(-9), COLUMN()+(1), 1))), 2)</f>
        <v>3154.95</v>
      </c>
      <c r="H24" s="14">
        <f ca="1">ROUND(INDIRECT(ADDRESS(ROW()+(0), COLUMN()+(-2), 1))*INDIRECT(ADDRESS(ROW()+(0), COLUMN()+(-1), 1))/100, 2)</f>
        <v>63.1</v>
      </c>
    </row>
    <row r="25" spans="1:8" ht="13.50" thickBot="1" customHeight="1">
      <c r="A25" s="21" t="s">
        <v>44</v>
      </c>
      <c r="B25" s="21"/>
      <c r="C25" s="22"/>
      <c r="D25" s="22"/>
      <c r="E25" s="23"/>
      <c r="F25" s="24" t="s">
        <v>45</v>
      </c>
      <c r="G25" s="25"/>
      <c r="H25" s="26">
        <f ca="1">ROUND(SUM(INDIRECT(ADDRESS(ROW()+(-1), COLUMN()+(0), 1)),INDIRECT(ADDRESS(ROW()+(-3), COLUMN()+(0), 1)),INDIRECT(ADDRESS(ROW()+(-7), COLUMN()+(0), 1)),INDIRECT(ADDRESS(ROW()+(-10), COLUMN()+(0), 1))), 2)</f>
        <v>3218.05</v>
      </c>
    </row>
  </sheetData>
  <mergeCells count="4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