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<sst xmlns="http://schemas.openxmlformats.org/spreadsheetml/2006/main" count="42" uniqueCount="42">
  <si>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</si>
  <si>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UPG005</t>
  </si>
  <si>
    <t xml:space="preserve">m²</t>
  </si>
  <si>
    <t xml:space="preserve">Muro de mampostería como encofrado perdido, para vaso de piscina con skimmer.</t>
  </si>
  <si>
    <r>
      <rPr>
        <sz val="8.25"/>
        <color rgb="FF000000"/>
        <rFont val="Arial"/>
        <family val="2"/>
      </rPr>
      <t xml:space="preserve">Muro como encofrado perdido para vaso de piscina rectangular, de 9 cm de espesor de mampostería, de ladrillo cerámico hueco doble, para revestir, 24x11,5x9 cm, con juntas de 10 mm de espesor, recibida con mortero de cemento confeccionado en obra, con 250 kg/m³ de cemento, color gris, dosificación 1:6, suministrado en sacos. El precio no incluye la ménsula ni el relleno del trasdós.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</si>
  <si>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</si>
  <si>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</si>
  <si>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</si>
  <si>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</si>
  <si>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</si>
  <si>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</si>
  <si>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</si>
  <si>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mt04lvc010c</t>
  </si>
  <si>
    <t xml:space="preserve">Ud</t>
  </si>
  <si>
    <t xml:space="preserve">Ladrillo cerámico hueco doble, para revestir, 24x11,5x9 cm, densidad 780 kg/m³.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</si>
  <si>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</si>
  <si>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</si>
  <si>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</si>
  <si>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</si>
  <si>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</si>
  <si>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</si>
  <si>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mt08cem000g</t>
  </si>
  <si>
    <t xml:space="preserve">kg</t>
  </si>
  <si>
    <t xml:space="preserve">Cemento gris en sacos.</t>
  </si>
  <si>
    <t xml:space="preserve">Subtotal materiales:</t>
  </si>
  <si>
    <t xml:space="preserve">Equipo</t>
  </si>
  <si>
    <t xml:space="preserve">mq06hor010</t>
  </si>
  <si>
    <t xml:space="preserve">h</t>
  </si>
  <si>
    <t xml:space="preserve">Hormigonera eléctrica con una capacidad de amasado de 160 l.</t>
  </si>
  <si>
    <t xml:space="preserve">Subtotal equipo:</t>
  </si>
  <si>
    <t xml:space="preserve">Mano de obra</t>
  </si>
  <si>
    <t xml:space="preserve">mo021</t>
  </si>
  <si>
    <t xml:space="preserve">h</t>
  </si>
  <si>
    <t xml:space="preserve">Oficial mampostero.</t>
  </si>
  <si>
    <t xml:space="preserve">mo114</t>
  </si>
  <si>
    <t xml:space="preserve">h</t>
  </si>
  <si>
    <t xml:space="preserve">Peón mampostero.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</si>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</sst>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44" customWidth="1"/>
    <col min="3" max="3" width="0.85" customWidth="1"/>
    <col min="4" max="4" width="7.65" customWidth="1"/>
    <col min="5" max="5" width="68.17" customWidth="1"/>
    <col min="6" max="6" width="13.94" customWidth="1"/>
    <col min="7" max="7" width="13.60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34.65</v>
      </c>
      <c r="G10" s="12">
        <v>9.47</v>
      </c>
      <c r="H10" s="12">
        <f ca="1">ROUND(INDIRECT(ADDRESS(ROW()+(0), COLUMN()+(-2), 1))*INDIRECT(ADDRESS(ROW()+(0), COLUMN()+(-1), 1)), 2)</f>
        <v>328.14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0.004</v>
      </c>
      <c r="G11" s="12">
        <v>46</v>
      </c>
      <c r="H11" s="12">
        <f ca="1">ROUND(INDIRECT(ADDRESS(ROW()+(0), COLUMN()+(-2), 1))*INDIRECT(ADDRESS(ROW()+(0), COLUMN()+(-1), 1)), 2)</f>
        <v>0.18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0.019</v>
      </c>
      <c r="G12" s="12">
        <v>602.14</v>
      </c>
      <c r="H12" s="12">
        <f ca="1">ROUND(INDIRECT(ADDRESS(ROW()+(0), COLUMN()+(-2), 1))*INDIRECT(ADDRESS(ROW()+(0), COLUMN()+(-1), 1)), 2)</f>
        <v>11.44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2.911</v>
      </c>
      <c r="G13" s="14">
        <v>8.82</v>
      </c>
      <c r="H13" s="14">
        <f ca="1">ROUND(INDIRECT(ADDRESS(ROW()+(0), COLUMN()+(-2), 1))*INDIRECT(ADDRESS(ROW()+(0), COLUMN()+(-1), 1)), 2)</f>
        <v>25.68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365.44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0.009</v>
      </c>
      <c r="G16" s="14">
        <v>107.26</v>
      </c>
      <c r="H16" s="14">
        <f ca="1">ROUND(INDIRECT(ADDRESS(ROW()+(0), COLUMN()+(-2), 1))*INDIRECT(ADDRESS(ROW()+(0), COLUMN()+(-1), 1)), 2)</f>
        <v>0.97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1))), 2)</f>
        <v>0.97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" t="s">
        <v>31</v>
      </c>
      <c r="B19" s="1"/>
      <c r="C19" s="10" t="s">
        <v>32</v>
      </c>
      <c r="D19" s="10"/>
      <c r="E19" s="1" t="s">
        <v>33</v>
      </c>
      <c r="F19" s="11">
        <v>0.71</v>
      </c>
      <c r="G19" s="12">
        <v>363.15</v>
      </c>
      <c r="H19" s="12">
        <f ca="1">ROUND(INDIRECT(ADDRESS(ROW()+(0), COLUMN()+(-2), 1))*INDIRECT(ADDRESS(ROW()+(0), COLUMN()+(-1), 1)), 2)</f>
        <v>257.84</v>
      </c>
    </row>
    <row r="20" spans="1:8" ht="13.50" thickBot="1" customHeight="1">
      <c r="A20" s="1" t="s">
        <v>34</v>
      </c>
      <c r="B20" s="1"/>
      <c r="C20" s="10" t="s">
        <v>35</v>
      </c>
      <c r="D20" s="10"/>
      <c r="E20" s="1" t="s">
        <v>36</v>
      </c>
      <c r="F20" s="13">
        <v>0.499</v>
      </c>
      <c r="G20" s="14">
        <v>242.79</v>
      </c>
      <c r="H20" s="14">
        <f ca="1">ROUND(INDIRECT(ADDRESS(ROW()+(0), COLUMN()+(-2), 1))*INDIRECT(ADDRESS(ROW()+(0), COLUMN()+(-1), 1)), 2)</f>
        <v>121.15</v>
      </c>
    </row>
    <row r="21" spans="1:8" ht="13.50" thickBot="1" customHeight="1">
      <c r="A21" s="15"/>
      <c r="B21" s="15"/>
      <c r="C21" s="15"/>
      <c r="D21" s="15"/>
      <c r="E21" s="15"/>
      <c r="F21" s="9" t="s">
        <v>37</v>
      </c>
      <c r="G21" s="9"/>
      <c r="H21" s="17">
        <f ca="1">ROUND(SUM(INDIRECT(ADDRESS(ROW()+(-1), COLUMN()+(0), 1)),INDIRECT(ADDRESS(ROW()+(-2), COLUMN()+(0), 1))), 2)</f>
        <v>378.99</v>
      </c>
    </row>
    <row r="22" spans="1:8" ht="13.50" thickBot="1" customHeight="1">
      <c r="A22" s="15">
        <v>4</v>
      </c>
      <c r="B22" s="15"/>
      <c r="C22" s="15"/>
      <c r="D22" s="15"/>
      <c r="E22" s="18" t="s">
        <v>38</v>
      </c>
      <c r="F22" s="18"/>
      <c r="G22" s="15"/>
      <c r="H22" s="15"/>
    </row>
    <row r="23" spans="1:8" ht="13.50" thickBot="1" customHeight="1">
      <c r="A23" s="19"/>
      <c r="B23" s="19"/>
      <c r="C23" s="20" t="s">
        <v>39</v>
      </c>
      <c r="D23" s="20"/>
      <c r="E23" s="19" t="s">
        <v>40</v>
      </c>
      <c r="F23" s="13">
        <v>2</v>
      </c>
      <c r="G23" s="14">
        <f ca="1">ROUND(SUM(INDIRECT(ADDRESS(ROW()+(-2), COLUMN()+(1), 1)),INDIRECT(ADDRESS(ROW()+(-6), COLUMN()+(1), 1)),INDIRECT(ADDRESS(ROW()+(-9), COLUMN()+(1), 1))), 2)</f>
        <v>745.4</v>
      </c>
      <c r="H23" s="14">
        <f ca="1">ROUND(INDIRECT(ADDRESS(ROW()+(0), COLUMN()+(-2), 1))*INDIRECT(ADDRESS(ROW()+(0), COLUMN()+(-1), 1))/100, 2)</f>
        <v>14.91</v>
      </c>
    </row>
    <row r="24" spans="1:8" ht="13.50" thickBot="1" customHeight="1">
      <c r="A24" s="8"/>
      <c r="B24" s="8"/>
      <c r="C24" s="8"/>
      <c r="D24" s="8"/>
      <c r="E24" s="8"/>
      <c r="F24" s="21" t="s">
        <v>41</v>
      </c>
      <c r="G24" s="21"/>
      <c r="H24" s="22">
        <f ca="1">ROUND(SUM(INDIRECT(ADDRESS(ROW()+(-1), COLUMN()+(0), 1)),INDIRECT(ADDRESS(ROW()+(-3), COLUMN()+(0), 1)),INDIRECT(ADDRESS(ROW()+(-7), COLUMN()+(0), 1)),INDIRECT(ADDRESS(ROW()+(-10), COLUMN()+(0), 1))), 2)</f>
        <v>760.31</v>
      </c>
    </row>
  </sheetData>
  <mergeCells count="46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B24"/>
    <mergeCell ref="C24:D24"/>
    <mergeCell ref="F24:G24"/>
  </mergeCells>
  <pageMargins left="0.147638" right="0.147638" top="0.206693" bottom="0.206693" header="0.0" footer="0.0"/>
  <pageSetup paperSize="9" orientation="portrait"/>
  <rowBreaks count="0" manualBreakCount="0">
    </rowBreaks>
</worksheet>
</file>