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<sst xmlns="http://schemas.openxmlformats.org/spreadsheetml/2006/main" count="37" uniqueCount="37">
  <si>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</si>
  <si>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UMF010</t>
  </si>
  <si>
    <t xml:space="preserve">Ud</t>
  </si>
  <si>
    <t xml:space="preserve">Fuente.</t>
  </si>
  <si>
    <r>
      <rPr>
        <sz val="8.25"/>
        <color rgb="FF000000"/>
        <rFont val="Arial"/>
        <family val="2"/>
      </rPr>
      <t xml:space="preserve">Fuente de fundición de 1,25 m de altura, sección circular de 20 cm de diámetro, con un grifo de latón y desagüe en cubeta, fijada a una superficie soporte (no incluida en este precio).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</si>
  <si>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</si>
  <si>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</si>
  <si>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</si>
  <si>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</si>
  <si>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</si>
  <si>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</si>
  <si>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</si>
  <si>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mt52mug090a</t>
  </si>
  <si>
    <t xml:space="preserve">Ud</t>
  </si>
  <si>
    <t xml:space="preserve">Fuente de fundición de 1,25 m de altura, sección circular de 20 cm de diámetro, con un grifo de latón y desagüe en cubeta.</t>
  </si>
  <si>
    <t xml:space="preserve">mt52mug200k</t>
  </si>
  <si>
    <t xml:space="preserve">Ud</t>
  </si>
  <si>
    <t xml:space="preserve">Repercusión, en la colocación de fuente, de elementos de fijación sobre superficie soporte: tarugos y tornillos de acero.</t>
  </si>
  <si>
    <t xml:space="preserve">Subtotal materiales:</t>
  </si>
  <si>
    <t xml:space="preserve">Equipo</t>
  </si>
  <si>
    <t xml:space="preserve">mq04cag010a</t>
  </si>
  <si>
    <t xml:space="preserve">h</t>
  </si>
  <si>
    <t xml:space="preserve">Camión con grúa de hasta 6 t.</t>
  </si>
  <si>
    <t xml:space="preserve">Subtotal equipo:</t>
  </si>
  <si>
    <t xml:space="preserve">Mano de obra</t>
  </si>
  <si>
    <t xml:space="preserve">mo041</t>
  </si>
  <si>
    <t xml:space="preserve">h</t>
  </si>
  <si>
    <t xml:space="preserve">Oficial albañil de construcción de obra civil.</t>
  </si>
  <si>
    <t xml:space="preserve">mo087</t>
  </si>
  <si>
    <t xml:space="preserve">h</t>
  </si>
  <si>
    <t xml:space="preserve">Medio oficial albañil de construcción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</si>
  <si>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</si>
  <si>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</si>
  <si>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</si>
  <si>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</si>
  <si>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15.683,28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</si>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</sst>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59" customWidth="1"/>
    <col min="3" max="3" width="1.53" customWidth="1"/>
    <col min="4" max="4" width="6.12" customWidth="1"/>
    <col min="5" max="5" width="69.36" customWidth="1"/>
    <col min="6" max="6" width="11.56" customWidth="1"/>
    <col min="7" max="7" width="14.45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18873.7</v>
      </c>
      <c r="H10" s="12">
        <f ca="1">ROUND(INDIRECT(ADDRESS(ROW()+(0), COLUMN()+(-2), 1))*INDIRECT(ADDRESS(ROW()+(0), COLUMN()+(-1), 1)), 2)</f>
        <v>18873.7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139.22</v>
      </c>
      <c r="H11" s="14">
        <f ca="1">ROUND(INDIRECT(ADDRESS(ROW()+(0), COLUMN()+(-2), 1))*INDIRECT(ADDRESS(ROW()+(0), COLUMN()+(-1), 1)), 2)</f>
        <v>139.22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19012.9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0.58</v>
      </c>
      <c r="G14" s="14">
        <v>1748.09</v>
      </c>
      <c r="H14" s="14">
        <f ca="1">ROUND(INDIRECT(ADDRESS(ROW()+(0), COLUMN()+(-2), 1))*INDIRECT(ADDRESS(ROW()+(0), COLUMN()+(-1), 1)), 2)</f>
        <v>1013.89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1013.89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1">
        <v>0.32</v>
      </c>
      <c r="G17" s="12">
        <v>377.17</v>
      </c>
      <c r="H17" s="12">
        <f ca="1">ROUND(INDIRECT(ADDRESS(ROW()+(0), COLUMN()+(-2), 1))*INDIRECT(ADDRESS(ROW()+(0), COLUMN()+(-1), 1)), 2)</f>
        <v>120.69</v>
      </c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3">
        <v>0.32</v>
      </c>
      <c r="G18" s="14">
        <v>261.88</v>
      </c>
      <c r="H18" s="14">
        <f ca="1">ROUND(INDIRECT(ADDRESS(ROW()+(0), COLUMN()+(-2), 1))*INDIRECT(ADDRESS(ROW()+(0), COLUMN()+(-1), 1)), 2)</f>
        <v>83.8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1)),INDIRECT(ADDRESS(ROW()+(-2), COLUMN()+(0), 1))), 2)</f>
        <v>204.49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20" t="s">
        <v>33</v>
      </c>
      <c r="D21" s="20"/>
      <c r="E21" s="19" t="s">
        <v>34</v>
      </c>
      <c r="F21" s="13">
        <v>2</v>
      </c>
      <c r="G21" s="14">
        <f ca="1">ROUND(SUM(INDIRECT(ADDRESS(ROW()+(-2), COLUMN()+(1), 1)),INDIRECT(ADDRESS(ROW()+(-6), COLUMN()+(1), 1)),INDIRECT(ADDRESS(ROW()+(-9), COLUMN()+(1), 1))), 2)</f>
        <v>20231.3</v>
      </c>
      <c r="H21" s="14">
        <f ca="1">ROUND(INDIRECT(ADDRESS(ROW()+(0), COLUMN()+(-2), 1))*INDIRECT(ADDRESS(ROW()+(0), COLUMN()+(-1), 1))/100, 2)</f>
        <v>404.63</v>
      </c>
    </row>
    <row r="22" spans="1:8" ht="13.50" thickBot="1" customHeight="1">
      <c r="A22" s="21" t="s">
        <v>35</v>
      </c>
      <c r="B22" s="21"/>
      <c r="C22" s="22"/>
      <c r="D22" s="22"/>
      <c r="E22" s="23"/>
      <c r="F22" s="24" t="s">
        <v>36</v>
      </c>
      <c r="G22" s="25"/>
      <c r="H22" s="26">
        <f ca="1">ROUND(SUM(INDIRECT(ADDRESS(ROW()+(-1), COLUMN()+(0), 1)),INDIRECT(ADDRESS(ROW()+(-3), COLUMN()+(0), 1)),INDIRECT(ADDRESS(ROW()+(-7), COLUMN()+(0), 1)),INDIRECT(ADDRESS(ROW()+(-10), COLUMN()+(0), 1))), 2)</f>
        <v>20635.9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