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<sst xmlns="http://schemas.openxmlformats.org/spreadsheetml/2006/main" count="35" uniqueCount="35">
  <si>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</si>
  <si>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SAL003</t>
  </si>
  <si>
    <t xml:space="preserve">Ud</t>
  </si>
  <si>
    <t xml:space="preserve">Lavatorio sobre mesada, de arcilla refractaria.</t>
  </si>
  <si>
    <r>
      <rPr>
        <sz val="8.25"/>
        <color rgb="FF000000"/>
        <rFont val="Arial"/>
        <family val="2"/>
      </rPr>
      <t xml:space="preserve">Lavatorio elíptico sobre mesada, de arcilla refractaria, acabado termoesmaltado, color blanco, de 600x450x158 mm, con un orificio para la grifería, con válvula de desagüe de latón cromado, con sifón botella compacto para el ahorro de espacio en muebles de baño, de polipropileno color blanco. Incluso juego de fijación y silicona para sellado de juntas. El precio no incluye la mesada ni la grifería.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</si>
  <si>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</si>
  <si>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</si>
  <si>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</si>
  <si>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</si>
  <si>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</si>
  <si>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</si>
  <si>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</si>
  <si>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mt30svg015bd</t>
  </si>
  <si>
    <t xml:space="preserve">Ud</t>
  </si>
  <si>
    <t xml:space="preserve">Lavatorio elíptico sobre mesada, de arcilla refractaria, acabado termoesmaltado, color blanco, de 600x450x158 mm, con un orificio para la grifería, con elementos de fijación y plantilla de montaje.</t>
  </si>
  <si>
    <t xml:space="preserve">mt30asg030a</t>
  </si>
  <si>
    <t xml:space="preserve">Ud</t>
  </si>
  <si>
    <t xml:space="preserve">Válvula de desagüe de latón cromado, de 50 mm de longitud.</t>
  </si>
  <si>
    <t xml:space="preserve">mt30asg060a</t>
  </si>
  <si>
    <t xml:space="preserve">Ud</t>
  </si>
  <si>
    <t xml:space="preserve">Sifón botella compacto para el ahorro de espacio en muebles de baño, de polipropileno color blanco, con salida de 32 mm de diámetro exterior, para lavatorio, con juntas y codo con tuerca de unión.</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</si>
  <si>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</si>
  <si>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</si>
  <si>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</si>
  <si>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</si>
  <si>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</si>
  <si>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</si>
  <si>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</si>
  <si>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</si>
  <si>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</si>
  <si>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</si>
  <si>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</si>
  <si>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</si>
  <si>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9.583,33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</si>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</sst>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12680.7</v>
      </c>
      <c r="H10" s="12">
        <f ca="1">ROUND(INDIRECT(ADDRESS(ROW()+(0), COLUMN()+(-2), 1))*INDIRECT(ADDRESS(ROW()+(0), COLUMN()+(-1), 1)), 2)</f>
        <v>12680.7</v>
      </c>
    </row>
    <row r="11" spans="1:8" ht="13.50" thickBot="1" customHeight="1">
      <c r="A11" s="1" t="s">
        <v>15</v>
      </c>
      <c r="B11" s="1"/>
      <c r="C11" s="10" t="s">
        <v>16</v>
      </c>
      <c r="D11" s="10"/>
      <c r="E11" s="1" t="s">
        <v>17</v>
      </c>
      <c r="F11" s="11">
        <v>1</v>
      </c>
      <c r="G11" s="12">
        <v>3950.37</v>
      </c>
      <c r="H11" s="12">
        <f ca="1">ROUND(INDIRECT(ADDRESS(ROW()+(0), COLUMN()+(-2), 1))*INDIRECT(ADDRESS(ROW()+(0), COLUMN()+(-1), 1)), 2)</f>
        <v>3950.37</v>
      </c>
    </row>
    <row r="12" spans="1:8" ht="34.50" thickBot="1" customHeight="1">
      <c r="A12" s="1" t="s">
        <v>18</v>
      </c>
      <c r="B12" s="1"/>
      <c r="C12" s="10" t="s">
        <v>19</v>
      </c>
      <c r="D12" s="10"/>
      <c r="E12" s="1" t="s">
        <v>20</v>
      </c>
      <c r="F12" s="11">
        <v>1</v>
      </c>
      <c r="G12" s="12">
        <v>2838.62</v>
      </c>
      <c r="H12" s="12">
        <f ca="1">ROUND(INDIRECT(ADDRESS(ROW()+(0), COLUMN()+(-2), 1))*INDIRECT(ADDRESS(ROW()+(0), COLUMN()+(-1), 1)), 2)</f>
        <v>2838.62</v>
      </c>
    </row>
    <row r="13" spans="1:8" ht="24.00" thickBot="1" customHeight="1">
      <c r="A13" s="1" t="s">
        <v>21</v>
      </c>
      <c r="B13" s="1"/>
      <c r="C13" s="10" t="s">
        <v>22</v>
      </c>
      <c r="D13" s="10"/>
      <c r="E13" s="1" t="s">
        <v>23</v>
      </c>
      <c r="F13" s="13">
        <v>0.012</v>
      </c>
      <c r="G13" s="14">
        <v>436.34</v>
      </c>
      <c r="H13" s="14">
        <f ca="1">ROUND(INDIRECT(ADDRESS(ROW()+(0), COLUMN()+(-2), 1))*INDIRECT(ADDRESS(ROW()+(0), COLUMN()+(-1), 1)), 2)</f>
        <v>5.24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19474.9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1.381</v>
      </c>
      <c r="G16" s="14">
        <v>373.16</v>
      </c>
      <c r="H16" s="14">
        <f ca="1">ROUND(INDIRECT(ADDRESS(ROW()+(0), COLUMN()+(-2), 1))*INDIRECT(ADDRESS(ROW()+(0), COLUMN()+(-1), 1)), 2)</f>
        <v>515.33</v>
      </c>
    </row>
    <row r="17" spans="1:8" ht="13.50" thickBot="1" customHeight="1">
      <c r="A17" s="15"/>
      <c r="B17" s="15"/>
      <c r="C17" s="15"/>
      <c r="D17" s="15"/>
      <c r="E17" s="15"/>
      <c r="F17" s="9" t="s">
        <v>29</v>
      </c>
      <c r="G17" s="9"/>
      <c r="H17" s="17">
        <f ca="1">ROUND(SUM(INDIRECT(ADDRESS(ROW()+(-1), COLUMN()+(0), 1))), 2)</f>
        <v>515.33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1)),INDIRECT(ADDRESS(ROW()+(-5), COLUMN()+(1), 1))), 2)</f>
        <v>19990.3</v>
      </c>
      <c r="H19" s="14">
        <f ca="1">ROUND(INDIRECT(ADDRESS(ROW()+(0), COLUMN()+(-2), 1))*INDIRECT(ADDRESS(ROW()+(0), COLUMN()+(-1), 1))/100, 2)</f>
        <v>399.81</v>
      </c>
    </row>
    <row r="20" spans="1:8" ht="13.50" thickBot="1" customHeight="1">
      <c r="A20" s="21" t="s">
        <v>33</v>
      </c>
      <c r="B20" s="21"/>
      <c r="C20" s="22"/>
      <c r="D20" s="22"/>
      <c r="E20" s="23"/>
      <c r="F20" s="24" t="s">
        <v>34</v>
      </c>
      <c r="G20" s="25"/>
      <c r="H20" s="26">
        <f ca="1">ROUND(SUM(INDIRECT(ADDRESS(ROW()+(-1), COLUMN()+(0), 1)),INDIRECT(ADDRESS(ROW()+(-3), COLUMN()+(0), 1)),INDIRECT(ADDRESS(ROW()+(-6), COLUMN()+(0), 1))), 2)</f>
        <v>20390.1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