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<sst xmlns="http://schemas.openxmlformats.org/spreadsheetml/2006/main" count="43" uniqueCount="43">
  <si>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</si>
  <si>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RSI025</t>
  </si>
  <si>
    <t xml:space="preserve">m²</t>
  </si>
  <si>
    <t xml:space="preserve">Revestimiento de piso industrial, sistema MasterTop PG "MBCC de Sika".</t>
  </si>
  <si>
    <r>
      <rPr>
        <sz val="8.25"/>
        <color rgb="FF000000"/>
        <rFont val="Arial"/>
        <family val="2"/>
      </rPr>
      <t xml:space="preserve">Revestimiento de piso industrial, realizado sobre base de hormigón endurecido, con el sistema MasterTop 135 PG "MBCC de Sika", apto para estacionamientos, en interiores, mediante la aplicación sucesiva de: mortero, MasterEmaco P 200 "MBCC de Sika", como puente de unión, (2 kg/m²); capa base de 10 mm de espesor con mortero fluido de fraguado rápido, MasterTop 135 PG "MBCC de Sika", con resistencia a compresión de 60 N/mm², resistencia a flexión de 10 N/mm² y resistencia a la abrasión según el método Böhme de 6 cm³ / 50 cm², color gris (20 kg/m²) y acabado superficial mediante fratasado y pulido mecánicos. El precio no incluye la superficie soporte ni la ejecución y el sellado de las juntas.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</si>
  <si>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</si>
  <si>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</si>
  <si>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</si>
  <si>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</si>
  <si>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</si>
  <si>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</si>
  <si>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</si>
  <si>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mt09reh010d</t>
  </si>
  <si>
    <t xml:space="preserve">kg</t>
  </si>
  <si>
    <t xml:space="preserve">Mortero, MasterEmaco P 200 "MBCC de Sika", a base de cementos especiales, resinas y agregados seleccionados, permeable al vapor de agua y con alta resistencia a ciclos de congelamiento y deshielo, como puente de unión para materiales cementosos sobre hormigón.</t>
  </si>
  <si>
    <t xml:space="preserve">mt09bnc015d</t>
  </si>
  <si>
    <t xml:space="preserve">kg</t>
  </si>
  <si>
    <t xml:space="preserve">Mortero fluido de fraguado rápido, MasterTop 135 PG "MBCC de Sika", con resistencia a compresión de 60 N/mm², resistencia a flexión de 10 N/mm² y resistencia a la abrasión según el método Böhme de 6 cm³ / 50 cm², color gris, compuesto de cemento y aditivos, con resistencia a los sulfatos, a los álcalis y al agua de mar y una resistencia a la abrasión según el método Böhme de 6 cm³ / 50 cm².</t>
  </si>
  <si>
    <t xml:space="preserve">Subtotal materiales:</t>
  </si>
  <si>
    <t xml:space="preserve">Equipo</t>
  </si>
  <si>
    <t xml:space="preserve">mq06pym020</t>
  </si>
  <si>
    <t xml:space="preserve">h</t>
  </si>
  <si>
    <t xml:space="preserve">Mezcladora-bombeadora para morteros autonivelantes.</t>
  </si>
  <si>
    <t xml:space="preserve">mq06fra010</t>
  </si>
  <si>
    <t xml:space="preserve">h</t>
  </si>
  <si>
    <t xml:space="preserve">Fratasadora mecánica de hormigón.</t>
  </si>
  <si>
    <t xml:space="preserve">mq06aca030</t>
  </si>
  <si>
    <t xml:space="preserve">h</t>
  </si>
  <si>
    <t xml:space="preserve">Pulidora para pisos de hormigón, compuesta por platos giratorios a los que se acoplan una serie de muelas abrasivas diamantadas, refrigeradas con agua, con sistema de aspiración.</t>
  </si>
  <si>
    <t xml:space="preserve">Subtotal equipo:</t>
  </si>
  <si>
    <t xml:space="preserve">Mano de obra</t>
  </si>
  <si>
    <t xml:space="preserve">mo121</t>
  </si>
  <si>
    <t xml:space="preserve">h</t>
  </si>
  <si>
    <t xml:space="preserve">Oficial 1ª aplicador de pisos industriales.</t>
  </si>
  <si>
    <t xml:space="preserve">mo122</t>
  </si>
  <si>
    <t xml:space="preserve">h</t>
  </si>
  <si>
    <t xml:space="preserve">Ayudante aplicador de pisos industriales.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</si>
  <si>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</si>
  <si>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</si>
  <si>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</si>
  <si>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</si>
  <si>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887,32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</si>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</sst>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19" customWidth="1"/>
    <col min="4" max="4" width="6.46" customWidth="1"/>
    <col min="5" max="5" width="72.42" customWidth="1"/>
    <col min="6" max="6" width="13.09" customWidth="1"/>
    <col min="7" max="7" width="12.9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</v>
      </c>
      <c r="G10" s="12">
        <v>34.62</v>
      </c>
      <c r="H10" s="12">
        <f ca="1">ROUND(INDIRECT(ADDRESS(ROW()+(0), COLUMN()+(-2), 1))*INDIRECT(ADDRESS(ROW()+(0), COLUMN()+(-1), 1)), 2)</f>
        <v>69.24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20</v>
      </c>
      <c r="G11" s="14">
        <v>29.8</v>
      </c>
      <c r="H11" s="14">
        <f ca="1">ROUND(INDIRECT(ADDRESS(ROW()+(0), COLUMN()+(-2), 1))*INDIRECT(ADDRESS(ROW()+(0), COLUMN()+(-1), 1)), 2)</f>
        <v>596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665.24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0.232</v>
      </c>
      <c r="G14" s="12">
        <v>344.48</v>
      </c>
      <c r="H14" s="12">
        <f ca="1">ROUND(INDIRECT(ADDRESS(ROW()+(0), COLUMN()+(-2), 1))*INDIRECT(ADDRESS(ROW()+(0), COLUMN()+(-1), 1)), 2)</f>
        <v>79.92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0.29</v>
      </c>
      <c r="G15" s="12">
        <v>179.23</v>
      </c>
      <c r="H15" s="12">
        <f ca="1">ROUND(INDIRECT(ADDRESS(ROW()+(0), COLUMN()+(-2), 1))*INDIRECT(ADDRESS(ROW()+(0), COLUMN()+(-1), 1)), 2)</f>
        <v>51.98</v>
      </c>
    </row>
    <row r="16" spans="1:8" ht="34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0.232</v>
      </c>
      <c r="G16" s="14">
        <v>447.49</v>
      </c>
      <c r="H16" s="14">
        <f ca="1">ROUND(INDIRECT(ADDRESS(ROW()+(0), COLUMN()+(-2), 1))*INDIRECT(ADDRESS(ROW()+(0), COLUMN()+(-1), 1)), 2)</f>
        <v>103.82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1)),INDIRECT(ADDRESS(ROW()+(-3), COLUMN()+(0), 1))), 2)</f>
        <v>235.72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1">
        <v>1.021</v>
      </c>
      <c r="G19" s="12">
        <v>377.17</v>
      </c>
      <c r="H19" s="12">
        <f ca="1">ROUND(INDIRECT(ADDRESS(ROW()+(0), COLUMN()+(-2), 1))*INDIRECT(ADDRESS(ROW()+(0), COLUMN()+(-1), 1)), 2)</f>
        <v>385.09</v>
      </c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3">
        <v>1.021</v>
      </c>
      <c r="G20" s="14">
        <v>261.88</v>
      </c>
      <c r="H20" s="14">
        <f ca="1">ROUND(INDIRECT(ADDRESS(ROW()+(0), COLUMN()+(-2), 1))*INDIRECT(ADDRESS(ROW()+(0), COLUMN()+(-1), 1)), 2)</f>
        <v>267.38</v>
      </c>
    </row>
    <row r="21" spans="1:8" ht="13.50" thickBot="1" customHeight="1">
      <c r="A21" s="15"/>
      <c r="B21" s="15"/>
      <c r="C21" s="15"/>
      <c r="D21" s="15"/>
      <c r="E21" s="15"/>
      <c r="F21" s="9" t="s">
        <v>37</v>
      </c>
      <c r="G21" s="9"/>
      <c r="H21" s="17">
        <f ca="1">ROUND(SUM(INDIRECT(ADDRESS(ROW()+(-1), COLUMN()+(0), 1)),INDIRECT(ADDRESS(ROW()+(-2), COLUMN()+(0), 1))), 2)</f>
        <v>652.47</v>
      </c>
    </row>
    <row r="22" spans="1:8" ht="13.50" thickBot="1" customHeight="1">
      <c r="A22" s="15">
        <v>4</v>
      </c>
      <c r="B22" s="15"/>
      <c r="C22" s="15"/>
      <c r="D22" s="15"/>
      <c r="E22" s="18" t="s">
        <v>38</v>
      </c>
      <c r="F22" s="18"/>
      <c r="G22" s="15"/>
      <c r="H22" s="15"/>
    </row>
    <row r="23" spans="1:8" ht="13.50" thickBot="1" customHeight="1">
      <c r="A23" s="19"/>
      <c r="B23" s="19"/>
      <c r="C23" s="20" t="s">
        <v>39</v>
      </c>
      <c r="D23" s="20"/>
      <c r="E23" s="19" t="s">
        <v>40</v>
      </c>
      <c r="F23" s="13">
        <v>2</v>
      </c>
      <c r="G23" s="14">
        <f ca="1">ROUND(SUM(INDIRECT(ADDRESS(ROW()+(-2), COLUMN()+(1), 1)),INDIRECT(ADDRESS(ROW()+(-6), COLUMN()+(1), 1)),INDIRECT(ADDRESS(ROW()+(-11), COLUMN()+(1), 1))), 2)</f>
        <v>1553.43</v>
      </c>
      <c r="H23" s="14">
        <f ca="1">ROUND(INDIRECT(ADDRESS(ROW()+(0), COLUMN()+(-2), 1))*INDIRECT(ADDRESS(ROW()+(0), COLUMN()+(-1), 1))/100, 2)</f>
        <v>31.07</v>
      </c>
    </row>
    <row r="24" spans="1:8" ht="13.50" thickBot="1" customHeight="1">
      <c r="A24" s="21" t="s">
        <v>41</v>
      </c>
      <c r="B24" s="21"/>
      <c r="C24" s="22"/>
      <c r="D24" s="22"/>
      <c r="E24" s="23"/>
      <c r="F24" s="24" t="s">
        <v>42</v>
      </c>
      <c r="G24" s="25"/>
      <c r="H24" s="26">
        <f ca="1">ROUND(SUM(INDIRECT(ADDRESS(ROW()+(-1), COLUMN()+(0), 1)),INDIRECT(ADDRESS(ROW()+(-3), COLUMN()+(0), 1)),INDIRECT(ADDRESS(ROW()+(-7), COLUMN()+(0), 1)),INDIRECT(ADDRESS(ROW()+(-12), COLUMN()+(0), 1))), 2)</f>
        <v>1584.5</v>
      </c>
    </row>
  </sheetData>
  <mergeCells count="4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