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<sst xmlns="http://schemas.openxmlformats.org/spreadsheetml/2006/main" count="32" uniqueCount="32">
  <si>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</si>
  <si>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REG025</t>
  </si>
  <si>
    <t xml:space="preserve">m</t>
  </si>
  <si>
    <t xml:space="preserve">Zócalo cerámico de escalera. Colocación en capa gruesa.</t>
  </si>
  <si>
    <r>
      <rPr>
        <sz val="8.25"/>
        <color rgb="FF000000"/>
        <rFont val="Arial"/>
        <family val="2"/>
      </rPr>
      <t xml:space="preserve">Zócalo de barro cocido, de elaboración mecánica, cortado a inglete para revestimiento de peldaño, 80 mm de altura, gama básica. COLOCACIÓN: en capa gruesa con mortero de cemento. REJUNTADO: con mortero de juntas cementoso mejorado, con absorción de agua reducida y resistencia elevada a la abrasión tipo CG 2 W A, color blanco, en juntas de 2 mm de espesor.</t>
    </r>
    <r>
      <rPr>
        <sz val="8.25"/>
        <color rgb="FF000000"/>
        <rFont val="Arial"/>
        <family val="2"/>
      </rPr>
      <t xml:space="preserve">
</t>
    </r>
  </si>
  <si>
    <t xml:space="preserve">Ítem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</si>
  <si>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</si>
  <si>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</si>
  <si>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</si>
  <si>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</si>
  <si>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</si>
  <si>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</si>
  <si>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mt18rco021m</t>
  </si>
  <si>
    <t xml:space="preserve">m</t>
  </si>
  <si>
    <t xml:space="preserve">Zócalo de barro cocido, de elaboración mecánica, cortado a inglete para revestimiento de peldaño, 80 mm de altura, gama básica.</t>
  </si>
  <si>
    <t xml:space="preserve">mt09mor010c</t>
  </si>
  <si>
    <t xml:space="preserve">m³</t>
  </si>
  <si>
    <t xml:space="preserve">Mortero de cemento CEM II/B-P 32,5 N tipo M-5, confeccionado en obra con 250 kg/m³ de cemento y una proporción en volumen 1/6.</t>
  </si>
  <si>
    <t xml:space="preserve">mt09mcp020bB</t>
  </si>
  <si>
    <t xml:space="preserve">kg</t>
  </si>
  <si>
    <t xml:space="preserve">Mortero de juntas cementoso mejorado, con absorción de agua reducida y resistencia elevada a la abrasión, tipo CG2 W A, color blanco, para juntas de 2 a 15 mm, a base de cemento de alta resistencia, agregados seleccionados, aditivos especiales y pigmentos, con efecto antimoho, antiverdín y preventivo de las eflorescencias, hidrorrepelente, especial para rejuntado de todo tipo de piezas cerámicas y piedras naturales en zonas de proliferación de microorganismos.</t>
  </si>
  <si>
    <t xml:space="preserve">Subtotal materiales:</t>
  </si>
  <si>
    <t xml:space="preserve">Mano de obra</t>
  </si>
  <si>
    <t xml:space="preserve">mo023</t>
  </si>
  <si>
    <t xml:space="preserve">h</t>
  </si>
  <si>
    <t xml:space="preserve">Oficial colocador de pisos.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</si>
  <si>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</si>
  <si>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</si>
  <si>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</si>
  <si>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</si>
  <si>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$u 22,34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</si>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</sst>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61" customWidth="1"/>
    <col min="3" max="3" width="7.99" customWidth="1"/>
    <col min="4" max="4" width="73.95" customWidth="1"/>
    <col min="5" max="5" width="11.05" customWidth="1"/>
    <col min="6" max="6" width="12.92" customWidth="1"/>
    <col min="7" max="7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45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24.00" thickBot="1" customHeight="1">
      <c r="A10" s="1" t="s">
        <v>12</v>
      </c>
      <c r="B10" s="1"/>
      <c r="C10" s="10" t="s">
        <v>13</v>
      </c>
      <c r="D10" s="1" t="s">
        <v>14</v>
      </c>
      <c r="E10" s="11">
        <v>1.05</v>
      </c>
      <c r="F10" s="12">
        <v>87.06</v>
      </c>
      <c r="G10" s="12">
        <f ca="1">ROUND(INDIRECT(ADDRESS(ROW()+(0), COLUMN()+(-2), 1))*INDIRECT(ADDRESS(ROW()+(0), COLUMN()+(-1), 1)), 2)</f>
        <v>91.41</v>
      </c>
    </row>
    <row r="11" spans="1:7" ht="24.00" thickBot="1" customHeight="1">
      <c r="A11" s="1" t="s">
        <v>15</v>
      </c>
      <c r="B11" s="1"/>
      <c r="C11" s="10" t="s">
        <v>16</v>
      </c>
      <c r="D11" s="1" t="s">
        <v>17</v>
      </c>
      <c r="E11" s="11">
        <v>0.003</v>
      </c>
      <c r="F11" s="12">
        <v>3470.8</v>
      </c>
      <c r="G11" s="12">
        <f ca="1">ROUND(INDIRECT(ADDRESS(ROW()+(0), COLUMN()+(-2), 1))*INDIRECT(ADDRESS(ROW()+(0), COLUMN()+(-1), 1)), 2)</f>
        <v>10.41</v>
      </c>
    </row>
    <row r="12" spans="1:7" ht="66.00" thickBot="1" customHeight="1">
      <c r="A12" s="1" t="s">
        <v>18</v>
      </c>
      <c r="B12" s="1"/>
      <c r="C12" s="10" t="s">
        <v>19</v>
      </c>
      <c r="D12" s="1" t="s">
        <v>20</v>
      </c>
      <c r="E12" s="13">
        <v>0.001</v>
      </c>
      <c r="F12" s="14">
        <v>51.16</v>
      </c>
      <c r="G12" s="14">
        <f ca="1">ROUND(INDIRECT(ADDRESS(ROW()+(0), COLUMN()+(-2), 1))*INDIRECT(ADDRESS(ROW()+(0), COLUMN()+(-1), 1)), 2)</f>
        <v>0.05</v>
      </c>
    </row>
    <row r="13" spans="1:7" ht="13.50" thickBot="1" customHeight="1">
      <c r="A13" s="15"/>
      <c r="B13" s="15"/>
      <c r="C13" s="15"/>
      <c r="D13" s="15"/>
      <c r="E13" s="9" t="s">
        <v>21</v>
      </c>
      <c r="F13" s="9"/>
      <c r="G13" s="17">
        <f ca="1">ROUND(SUM(INDIRECT(ADDRESS(ROW()+(-1), COLUMN()+(0), 1)),INDIRECT(ADDRESS(ROW()+(-2), COLUMN()+(0), 1)),INDIRECT(ADDRESS(ROW()+(-3), COLUMN()+(0), 1))), 2)</f>
        <v>101.87</v>
      </c>
    </row>
    <row r="14" spans="1:7" ht="13.50" thickBot="1" customHeight="1">
      <c r="A14" s="15">
        <v>2</v>
      </c>
      <c r="B14" s="15"/>
      <c r="C14" s="15"/>
      <c r="D14" s="18" t="s">
        <v>22</v>
      </c>
      <c r="E14" s="18"/>
      <c r="F14" s="15"/>
      <c r="G14" s="15"/>
    </row>
    <row r="15" spans="1:7" ht="13.50" thickBot="1" customHeight="1">
      <c r="A15" s="1" t="s">
        <v>23</v>
      </c>
      <c r="B15" s="1"/>
      <c r="C15" s="10" t="s">
        <v>24</v>
      </c>
      <c r="D15" s="1" t="s">
        <v>25</v>
      </c>
      <c r="E15" s="13">
        <v>0.247</v>
      </c>
      <c r="F15" s="14">
        <v>393.7</v>
      </c>
      <c r="G15" s="14">
        <f ca="1">ROUND(INDIRECT(ADDRESS(ROW()+(0), COLUMN()+(-2), 1))*INDIRECT(ADDRESS(ROW()+(0), COLUMN()+(-1), 1)), 2)</f>
        <v>97.24</v>
      </c>
    </row>
    <row r="16" spans="1:7" ht="13.50" thickBot="1" customHeight="1">
      <c r="A16" s="15"/>
      <c r="B16" s="15"/>
      <c r="C16" s="15"/>
      <c r="D16" s="15"/>
      <c r="E16" s="9" t="s">
        <v>26</v>
      </c>
      <c r="F16" s="9"/>
      <c r="G16" s="17">
        <f ca="1">ROUND(SUM(INDIRECT(ADDRESS(ROW()+(-1), COLUMN()+(0), 1))), 2)</f>
        <v>97.24</v>
      </c>
    </row>
    <row r="17" spans="1:7" ht="13.50" thickBot="1" customHeight="1">
      <c r="A17" s="15">
        <v>3</v>
      </c>
      <c r="B17" s="15"/>
      <c r="C17" s="15"/>
      <c r="D17" s="18" t="s">
        <v>27</v>
      </c>
      <c r="E17" s="18"/>
      <c r="F17" s="15"/>
      <c r="G17" s="15"/>
    </row>
    <row r="18" spans="1:7" ht="13.50" thickBot="1" customHeight="1">
      <c r="A18" s="19"/>
      <c r="B18" s="19"/>
      <c r="C18" s="20" t="s">
        <v>28</v>
      </c>
      <c r="D18" s="19" t="s">
        <v>29</v>
      </c>
      <c r="E18" s="13">
        <v>2</v>
      </c>
      <c r="F18" s="14">
        <f ca="1">ROUND(SUM(INDIRECT(ADDRESS(ROW()+(-2), COLUMN()+(1), 1)),INDIRECT(ADDRESS(ROW()+(-5), COLUMN()+(1), 1))), 2)</f>
        <v>199.11</v>
      </c>
      <c r="G18" s="14">
        <f ca="1">ROUND(INDIRECT(ADDRESS(ROW()+(0), COLUMN()+(-2), 1))*INDIRECT(ADDRESS(ROW()+(0), COLUMN()+(-1), 1))/100, 2)</f>
        <v>3.98</v>
      </c>
    </row>
    <row r="19" spans="1:7" ht="13.50" thickBot="1" customHeight="1">
      <c r="A19" s="21" t="s">
        <v>30</v>
      </c>
      <c r="B19" s="21"/>
      <c r="C19" s="22"/>
      <c r="D19" s="23"/>
      <c r="E19" s="24" t="s">
        <v>31</v>
      </c>
      <c r="F19" s="25"/>
      <c r="G19" s="26">
        <f ca="1">ROUND(SUM(INDIRECT(ADDRESS(ROW()+(-1), COLUMN()+(0), 1)),INDIRECT(ADDRESS(ROW()+(-3), COLUMN()+(0), 1)),INDIRECT(ADDRESS(ROW()+(-6), COLUMN()+(0), 1))), 2)</f>
        <v>203.09</v>
      </c>
    </row>
  </sheetData>
  <mergeCells count="21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E13:F13"/>
    <mergeCell ref="A14:B14"/>
    <mergeCell ref="D14:E14"/>
    <mergeCell ref="A15:B15"/>
    <mergeCell ref="A16:B16"/>
    <mergeCell ref="E16:F16"/>
    <mergeCell ref="A17:B17"/>
    <mergeCell ref="D17:E17"/>
    <mergeCell ref="A18:B18"/>
    <mergeCell ref="A19:D19"/>
    <mergeCell ref="E19:F19"/>
  </mergeCells>
  <pageMargins left="0.147638" right="0.147638" top="0.206693" bottom="0.206693" header="0.0" footer="0.0"/>
  <pageSetup paperSize="9" orientation="portrait"/>
  <rowBreaks count="0" manualBreakCount="0">
    </rowBreaks>
</worksheet>
</file>