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<sst xmlns="http://schemas.openxmlformats.org/spreadsheetml/2006/main" count="38" uniqueCount="38">
  <si>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</si>
  <si>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QEF030</t>
  </si>
  <si>
    <t xml:space="preserve">Ud</t>
  </si>
  <si>
    <t xml:space="preserve">Encuentro de techo plano no transitable, ventilado con sumidero. Impermeabilización con membranas preelaboradas asfálticas.</t>
  </si>
  <si>
    <r>
      <rPr>
        <sz val="8.25"/>
        <color rgb="FF000000"/>
        <rFont val="Arial"/>
        <family val="2"/>
      </rPr>
      <t xml:space="preserve">Encuentro de techo plano no transitable, ventilado, autoprotegida, tipo convencional con sumidero de salida vertical, realizando un rebaje en el soporte alrededor del sumidero, en el que se recibirá la impermeabilización formada por: pieza de refuerzo de membrana preelaborada de betún modificado con elastómero SBS, masa nominal 4 kg/m², con armadura de fieltro de poliéster no tejido de 160 g/m², de superficie no protegida, totalmente adherida al soporte con soplete, previa imprimación con emulsión asfáltica aniónica con cargas, y colocación de sumidero de caucho EPDM, de salida vertical, de 110 mm de diámetro, con rejilla plana de caucho EPDM, íntegramente adherido a la pieza de refuerzo anterior con soplete.</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</si>
  <si>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</si>
  <si>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</si>
  <si>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</si>
  <si>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</si>
  <si>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</si>
  <si>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</si>
  <si>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</si>
  <si>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mt14iea020c</t>
  </si>
  <si>
    <t xml:space="preserve">kg</t>
  </si>
  <si>
    <t xml:space="preserve">Emulsión asfáltica aniónica con cargas.</t>
  </si>
  <si>
    <t xml:space="preserve">mt14lba010g</t>
  </si>
  <si>
    <t xml:space="preserve">m²</t>
  </si>
  <si>
    <t xml:space="preserve">Membrana preelaborada de betún modificado con elastómero SBS, de 3,5 mm de espesor, masa nominal 4 kg/m², con armadura de fieltro de poliéster no tejido de 160 g/m², de superficie no protegida.</t>
  </si>
  <si>
    <t xml:space="preserve">mt15acc050zh</t>
  </si>
  <si>
    <t xml:space="preserve">Ud</t>
  </si>
  <si>
    <t xml:space="preserve">Sumidero de caucho EPDM, de salida vertical, de 110 mm de diámetro, con rejilla plana de caucho EPDM.</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</si>
  <si>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</si>
  <si>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</si>
  <si>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</si>
  <si>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</si>
  <si>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</si>
  <si>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</si>
  <si>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</si>
  <si>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</si>
  <si>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</si>
  <si>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</si>
  <si>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</si>
  <si>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</si>
  <si>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</si>
  <si>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</si>
  <si>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</si>
  <si>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$u 451,04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</si>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</sst>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12" customWidth="1"/>
    <col min="3" max="3" width="7.14" customWidth="1"/>
    <col min="4" max="4" width="73.44" customWidth="1"/>
    <col min="5" max="5" width="11.90" customWidth="1"/>
    <col min="6" max="6" width="12.07" customWidth="1"/>
    <col min="7" max="7" width="10.0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0.3</v>
      </c>
      <c r="F10" s="12">
        <v>177.29</v>
      </c>
      <c r="G10" s="12">
        <f ca="1">ROUND(INDIRECT(ADDRESS(ROW()+(0), COLUMN()+(-2), 1))*INDIRECT(ADDRESS(ROW()+(0), COLUMN()+(-1), 1)), 2)</f>
        <v>53.19</v>
      </c>
    </row>
    <row r="11" spans="1:7" ht="34.50" thickBot="1" customHeight="1">
      <c r="A11" s="1" t="s">
        <v>15</v>
      </c>
      <c r="B11" s="1"/>
      <c r="C11" s="10" t="s">
        <v>16</v>
      </c>
      <c r="D11" s="1" t="s">
        <v>17</v>
      </c>
      <c r="E11" s="11">
        <v>1.05</v>
      </c>
      <c r="F11" s="12">
        <v>372.32</v>
      </c>
      <c r="G11" s="12">
        <f ca="1">ROUND(INDIRECT(ADDRESS(ROW()+(0), COLUMN()+(-2), 1))*INDIRECT(ADDRESS(ROW()+(0), COLUMN()+(-1), 1)), 2)</f>
        <v>390.94</v>
      </c>
    </row>
    <row r="12" spans="1:7" ht="24.00" thickBot="1" customHeight="1">
      <c r="A12" s="1" t="s">
        <v>18</v>
      </c>
      <c r="B12" s="1"/>
      <c r="C12" s="10" t="s">
        <v>19</v>
      </c>
      <c r="D12" s="1" t="s">
        <v>20</v>
      </c>
      <c r="E12" s="13">
        <v>1</v>
      </c>
      <c r="F12" s="14">
        <v>516.05</v>
      </c>
      <c r="G12" s="14">
        <f ca="1">ROUND(INDIRECT(ADDRESS(ROW()+(0), COLUMN()+(-2), 1))*INDIRECT(ADDRESS(ROW()+(0), COLUMN()+(-1), 1)), 2)</f>
        <v>516.05</v>
      </c>
    </row>
    <row r="13" spans="1:7" ht="13.50" thickBot="1" customHeight="1">
      <c r="A13" s="15"/>
      <c r="B13" s="15"/>
      <c r="C13" s="15"/>
      <c r="D13" s="15"/>
      <c r="E13" s="9" t="s">
        <v>21</v>
      </c>
      <c r="F13" s="9"/>
      <c r="G13" s="17">
        <f ca="1">ROUND(SUM(INDIRECT(ADDRESS(ROW()+(-1), COLUMN()+(0), 1)),INDIRECT(ADDRESS(ROW()+(-2), COLUMN()+(0), 1)),INDIRECT(ADDRESS(ROW()+(-3), COLUMN()+(0), 1))), 2)</f>
        <v>960.18</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0.388</v>
      </c>
      <c r="F15" s="12">
        <v>363.15</v>
      </c>
      <c r="G15" s="12">
        <f ca="1">ROUND(INDIRECT(ADDRESS(ROW()+(0), COLUMN()+(-2), 1))*INDIRECT(ADDRESS(ROW()+(0), COLUMN()+(-1), 1)), 2)</f>
        <v>140.9</v>
      </c>
    </row>
    <row r="16" spans="1:7" ht="13.50" thickBot="1" customHeight="1">
      <c r="A16" s="1" t="s">
        <v>26</v>
      </c>
      <c r="B16" s="1"/>
      <c r="C16" s="10" t="s">
        <v>27</v>
      </c>
      <c r="D16" s="1" t="s">
        <v>28</v>
      </c>
      <c r="E16" s="11">
        <v>0.388</v>
      </c>
      <c r="F16" s="12">
        <v>252.15</v>
      </c>
      <c r="G16" s="12">
        <f ca="1">ROUND(INDIRECT(ADDRESS(ROW()+(0), COLUMN()+(-2), 1))*INDIRECT(ADDRESS(ROW()+(0), COLUMN()+(-1), 1)), 2)</f>
        <v>97.83</v>
      </c>
    </row>
    <row r="17" spans="1:7" ht="13.50" thickBot="1" customHeight="1">
      <c r="A17" s="1" t="s">
        <v>29</v>
      </c>
      <c r="B17" s="1"/>
      <c r="C17" s="10" t="s">
        <v>30</v>
      </c>
      <c r="D17" s="1" t="s">
        <v>31</v>
      </c>
      <c r="E17" s="13">
        <v>0.4</v>
      </c>
      <c r="F17" s="14">
        <v>373.16</v>
      </c>
      <c r="G17" s="14">
        <f ca="1">ROUND(INDIRECT(ADDRESS(ROW()+(0), COLUMN()+(-2), 1))*INDIRECT(ADDRESS(ROW()+(0), COLUMN()+(-1), 1)), 2)</f>
        <v>149.26</v>
      </c>
    </row>
    <row r="18" spans="1:7" ht="13.50" thickBot="1" customHeight="1">
      <c r="A18" s="15"/>
      <c r="B18" s="15"/>
      <c r="C18" s="15"/>
      <c r="D18" s="15"/>
      <c r="E18" s="9" t="s">
        <v>32</v>
      </c>
      <c r="F18" s="9"/>
      <c r="G18" s="17">
        <f ca="1">ROUND(SUM(INDIRECT(ADDRESS(ROW()+(-1), COLUMN()+(0), 1)),INDIRECT(ADDRESS(ROW()+(-2), COLUMN()+(0), 1)),INDIRECT(ADDRESS(ROW()+(-3), COLUMN()+(0), 1))), 2)</f>
        <v>387.99</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1)),INDIRECT(ADDRESS(ROW()+(-7), COLUMN()+(1), 1))), 2)</f>
        <v>1348.17</v>
      </c>
      <c r="G20" s="14">
        <f ca="1">ROUND(INDIRECT(ADDRESS(ROW()+(0), COLUMN()+(-2), 1))*INDIRECT(ADDRESS(ROW()+(0), COLUMN()+(-1), 1))/100, 2)</f>
        <v>26.96</v>
      </c>
    </row>
    <row r="21" spans="1:7" ht="13.50" thickBot="1" customHeight="1">
      <c r="A21" s="21" t="s">
        <v>36</v>
      </c>
      <c r="B21" s="21"/>
      <c r="C21" s="22"/>
      <c r="D21" s="23"/>
      <c r="E21" s="24" t="s">
        <v>37</v>
      </c>
      <c r="F21" s="25"/>
      <c r="G21" s="26">
        <f ca="1">ROUND(SUM(INDIRECT(ADDRESS(ROW()+(-1), COLUMN()+(0), 1)),INDIRECT(ADDRESS(ROW()+(-3), COLUMN()+(0), 1)),INDIRECT(ADDRESS(ROW()+(-8), COLUMN()+(0), 1))), 2)</f>
        <v>1375.13</v>
      </c>
    </row>
  </sheetData>
  <mergeCells count="23">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