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<sst xmlns="http://schemas.openxmlformats.org/spreadsheetml/2006/main" count="32" uniqueCount="32">
  <si>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</si>
  <si>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QBF039</t>
  </si>
  <si>
    <t xml:space="preserve">Ud</t>
  </si>
  <si>
    <t xml:space="preserve">Encuentro de techo plano transitable, ventilado con chimenea. Impermeabilización con membranas de poliolefinas.</t>
  </si>
  <si>
    <r>
      <rPr>
        <sz val="8.25"/>
        <color rgb="FF000000"/>
        <rFont val="Arial"/>
        <family val="2"/>
      </rPr>
      <t xml:space="preserve">Encuentro de techo plano transitable, ventilado, con piso fijo, tipo convencional con chimenea, realizando un rebaje en el soporte alrededor de la chimenea, en el que se recibirá la impermeabilización compuesta por: chimenea, formado por membrana impermeabilizante flexible tipo EVAC de 500x500 mm compuesta de una doble hoja de poliolefina termoplástica con acetato de vinil etileno, con ambas caras revestidas de fibras de poliéster no tejidas, de 0,8 mm de espesor y 625 g/m², con unión termosellada a un tubo de PVC de 50 mm de diámetro y 300 mm de longitud fijada al soporte en toda su superficie con adhesivo a base de poliuretano.</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</si>
  <si>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</si>
  <si>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</si>
  <si>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</si>
  <si>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</si>
  <si>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</si>
  <si>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</si>
  <si>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</si>
  <si>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mt15rev170b</t>
  </si>
  <si>
    <t xml:space="preserve">kg</t>
  </si>
  <si>
    <t xml:space="preserve">Adhesivo a base de poliuretano, color marrón, para el sellado de juntas.</t>
  </si>
  <si>
    <t xml:space="preserve">mt15rev090a</t>
  </si>
  <si>
    <t xml:space="preserve">Ud</t>
  </si>
  <si>
    <t xml:space="preserve">Chimenea, formado por membrana impermeabilizante flexible tipo EVAC de 500x500 mm compuesta de una doble hoja de poliolefina termoplástica con acetato de vinil etileno, con ambas caras revestidas de fibras de poliéster no tejidas, de 0,8 mm de espesor y 625 g/m², con unión termosellada a un tubo de PVC de 50 mm de diámetro y 300 mm de longitud.</t>
  </si>
  <si>
    <t xml:space="preserve">Subtotal materiales:</t>
  </si>
  <si>
    <t xml:space="preserve">Mano de obra</t>
  </si>
  <si>
    <t xml:space="preserve">mo029</t>
  </si>
  <si>
    <t xml:space="preserve">h</t>
  </si>
  <si>
    <t xml:space="preserve">Oficial aplicador de membranas impermeabilizantes preelaboradas.</t>
  </si>
  <si>
    <t xml:space="preserve">mo067</t>
  </si>
  <si>
    <t xml:space="preserve">h</t>
  </si>
  <si>
    <t xml:space="preserve">Medio oficial aplicador de membranas impermeabilizantes preelaboradas.</t>
  </si>
  <si>
    <t xml:space="preserve">Subtotal mano de obra:</t>
  </si>
  <si>
    <t xml:space="preserve">Herramientas</t>
  </si>
  <si>
    <t xml:space="preserve">%</t>
  </si>
  <si>
    <t xml:space="preserve">Herramientas</t>
  </si>
  <si>
    <t xml:space="preserve">Coste de mantenimiento decenal: $u 755,79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</si>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</sst>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08" customWidth="1"/>
    <col min="3" max="3" width="2.04" customWidth="1"/>
    <col min="4" max="4" width="5.61" customWidth="1"/>
    <col min="5" max="5" width="73.27"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1</v>
      </c>
      <c r="G10" s="12">
        <v>1033.46</v>
      </c>
      <c r="H10" s="12">
        <f ca="1">ROUND(INDIRECT(ADDRESS(ROW()+(0), COLUMN()+(-2), 1))*INDIRECT(ADDRESS(ROW()+(0), COLUMN()+(-1), 1)), 2)</f>
        <v>1033.46</v>
      </c>
    </row>
    <row r="11" spans="1:8" ht="55.50" thickBot="1" customHeight="1">
      <c r="A11" s="1" t="s">
        <v>15</v>
      </c>
      <c r="B11" s="1"/>
      <c r="C11" s="10" t="s">
        <v>16</v>
      </c>
      <c r="D11" s="10"/>
      <c r="E11" s="1" t="s">
        <v>17</v>
      </c>
      <c r="F11" s="13">
        <v>1</v>
      </c>
      <c r="G11" s="14">
        <v>1567.88</v>
      </c>
      <c r="H11" s="14">
        <f ca="1">ROUND(INDIRECT(ADDRESS(ROW()+(0), COLUMN()+(-2), 1))*INDIRECT(ADDRESS(ROW()+(0), COLUMN()+(-1), 1)), 2)</f>
        <v>1567.88</v>
      </c>
    </row>
    <row r="12" spans="1:8" ht="13.50" thickBot="1" customHeight="1">
      <c r="A12" s="15"/>
      <c r="B12" s="15"/>
      <c r="C12" s="15"/>
      <c r="D12" s="15"/>
      <c r="E12" s="15"/>
      <c r="F12" s="9" t="s">
        <v>18</v>
      </c>
      <c r="G12" s="9"/>
      <c r="H12" s="17">
        <f ca="1">ROUND(SUM(INDIRECT(ADDRESS(ROW()+(-1), COLUMN()+(0), 1)),INDIRECT(ADDRESS(ROW()+(-2), COLUMN()+(0), 1))), 2)</f>
        <v>2601.34</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0.34</v>
      </c>
      <c r="G14" s="12">
        <v>393.7</v>
      </c>
      <c r="H14" s="12">
        <f ca="1">ROUND(INDIRECT(ADDRESS(ROW()+(0), COLUMN()+(-2), 1))*INDIRECT(ADDRESS(ROW()+(0), COLUMN()+(-1), 1)), 2)</f>
        <v>133.86</v>
      </c>
    </row>
    <row r="15" spans="1:8" ht="13.50" thickBot="1" customHeight="1">
      <c r="A15" s="1" t="s">
        <v>23</v>
      </c>
      <c r="B15" s="1"/>
      <c r="C15" s="10" t="s">
        <v>24</v>
      </c>
      <c r="D15" s="10"/>
      <c r="E15" s="1" t="s">
        <v>25</v>
      </c>
      <c r="F15" s="13">
        <v>0.34</v>
      </c>
      <c r="G15" s="14">
        <v>273.34</v>
      </c>
      <c r="H15" s="14">
        <f ca="1">ROUND(INDIRECT(ADDRESS(ROW()+(0), COLUMN()+(-2), 1))*INDIRECT(ADDRESS(ROW()+(0), COLUMN()+(-1), 1)), 2)</f>
        <v>92.94</v>
      </c>
    </row>
    <row r="16" spans="1:8" ht="13.50" thickBot="1" customHeight="1">
      <c r="A16" s="15"/>
      <c r="B16" s="15"/>
      <c r="C16" s="15"/>
      <c r="D16" s="15"/>
      <c r="E16" s="15"/>
      <c r="F16" s="9" t="s">
        <v>26</v>
      </c>
      <c r="G16" s="9"/>
      <c r="H16" s="17">
        <f ca="1">ROUND(SUM(INDIRECT(ADDRESS(ROW()+(-1), COLUMN()+(0), 1)),INDIRECT(ADDRESS(ROW()+(-2), COLUMN()+(0), 1))), 2)</f>
        <v>226.8</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2828.14</v>
      </c>
      <c r="H18" s="14">
        <f ca="1">ROUND(INDIRECT(ADDRESS(ROW()+(0), COLUMN()+(-2), 1))*INDIRECT(ADDRESS(ROW()+(0), COLUMN()+(-1), 1))/100, 2)</f>
        <v>56.56</v>
      </c>
    </row>
    <row r="19" spans="1:8" ht="13.50" thickBot="1" customHeight="1">
      <c r="A19" s="21" t="s">
        <v>30</v>
      </c>
      <c r="B19" s="21"/>
      <c r="C19" s="22"/>
      <c r="D19" s="22"/>
      <c r="E19" s="23"/>
      <c r="F19" s="24" t="s">
        <v>31</v>
      </c>
      <c r="G19" s="25"/>
      <c r="H19" s="26">
        <f ca="1">ROUND(SUM(INDIRECT(ADDRESS(ROW()+(-1), COLUMN()+(0), 1)),INDIRECT(ADDRESS(ROW()+(-3), COLUMN()+(0), 1)),INDIRECT(ADDRESS(ROW()+(-7), COLUMN()+(0), 1))), 2)</f>
        <v>2884.7</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