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<sst xmlns="http://schemas.openxmlformats.org/spreadsheetml/2006/main" count="41" uniqueCount="41">
  <si>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</si>
  <si>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NIH101</t>
  </si>
  <si>
    <t xml:space="preserve">Ud</t>
  </si>
  <si>
    <t xml:space="preserve">Impermeabilización de ducha de obra con sumidero, sistema Sumi Level "REVESTECH".</t>
  </si>
  <si>
    <r>
      <rPr>
        <sz val="8.25"/>
        <color rgb="FF000000"/>
        <rFont val="Arial"/>
        <family val="2"/>
      </rPr>
      <t xml:space="preserve">Impermeabilización de paramentos verticales y horizontales de ducha de obra con sumidero, sistema Sumi Level "REVESTECH", compuesta por kit Sumi Level 20x20, de 200x200 mm, formado por membrana impermeabilizante flexible tipo EVAC Dry50, de 1500x2000 mm compuesta de una doble hoja de poliolefina termoplástica con acetato de vinil etileno, con ambas caras revestidas de fibras de poliéster no tejidas, de 0,52 mm de espesor y 335 g/m², con unión termosellada a la base cuadrada, registrable y autolimpiable, para ocultar bajo el piso, de poliuretano, con tratamiento antibacteriano y fungicida de 238x238 mm, sumidero sifónico, convertible en no sifónico de polipropileno de 60 mm de altura, de salida horizontal y 40 mm de diámetro, y llave para registro de acero inoxidable, y membrana impermeabilizante flexible tipo EVAC, Dry50 30, compuesta de una doble hoja de poliolefina termoplástica con acetato de vinil etileno, con ambas caras revestidas de fibras de poliéster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(Dry Cornerin), resolución de uniones y sellado de juntas elásticas (puntos de penetración de tuberías en el revestimiento, encuentros entre el paramento y la ducha de obra, etc.), con adhesivo Seal Plus. El precio no incluye la formación de pendientes ni el revestimiento.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</si>
  <si>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</si>
  <si>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</si>
  <si>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</si>
  <si>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</si>
  <si>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</si>
  <si>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</si>
  <si>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</si>
  <si>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</si>
  <si>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</si>
  <si>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</si>
  <si>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mt15rev011F</t>
  </si>
  <si>
    <t xml:space="preserve">m²</t>
  </si>
  <si>
    <t xml:space="preserve">Membrana impermeabilizante flexible tipo EVAC, Dry50 30 "REVESTECH", compuesta de una doble hoja de poliolefina termoplástica con acetato de vinil etileno, con ambas caras revestidas de fibras de poliéster no tejidas, de 0,52 mm de espesor y 335 g/m², suministrada en rollos de 1,2 m de ancho y 30 m de longitud.</t>
  </si>
  <si>
    <t xml:space="preserve">mt15rev310a</t>
  </si>
  <si>
    <t xml:space="preserve">Ud</t>
  </si>
  <si>
    <t xml:space="preserve">Kit Sumi Level 20x20 "REVESTECH", de 200x200 mm, formado por membrana impermeabilizante flexible tipo EVAC Dry50, de 1500x2000 mm compuesta de una doble hoja de poliolefina termoplástica con acetato de vinil etileno, con ambas caras revestidas de fibras de poliéster no tejidas, de 0,52 mm de espesor y 335 g/m², con unión termosellada a la base cuadrada, registrable y autolimpiable, para ocultar bajo el piso, de poliuretano, con tratamiento antibacteriano y fungicida de 238x238 mm, sumidero sifónico, convertible en no sifónico de polipropileno de 60 mm de altura, de salida horizontal y 40 mm de diámetro, y llave para registro de acero inoxidable, para impermeabilización y desagüe de ducha de obra.</t>
  </si>
  <si>
    <t xml:space="preserve">mt15rev170c</t>
  </si>
  <si>
    <t xml:space="preserve">kg</t>
  </si>
  <si>
    <t xml:space="preserve">Adhesivo a base de poliuretano, Seal Plus "REVESTECH", color marrón, para el sellado de juntas.</t>
  </si>
  <si>
    <t xml:space="preserve">mt15rev065b</t>
  </si>
  <si>
    <t xml:space="preserve">Ud</t>
  </si>
  <si>
    <t xml:space="preserve">Complemento para refuerzo de puntos singulares en tratamientos impermeabilizantes mediante piezas para la resolución de ángulos internos, Dry Cornerin "REVESTECH".</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</si>
  <si>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</si>
  <si>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</si>
  <si>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</si>
  <si>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</si>
  <si>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</si>
  <si>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</si>
  <si>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</si>
  <si>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</si>
  <si>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</si>
  <si>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</si>
  <si>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</si>
  <si>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</si>
  <si>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$u 434,93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</si>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</sst>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1.23" customWidth="1"/>
    <col min="5" max="5" width="10.71" customWidth="1"/>
    <col min="6" max="6" width="13.26"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16</v>
      </c>
      <c r="F10" s="12">
        <v>24.97</v>
      </c>
      <c r="G10" s="12">
        <f ca="1">ROUND(INDIRECT(ADDRESS(ROW()+(0), COLUMN()+(-2), 1))*INDIRECT(ADDRESS(ROW()+(0), COLUMN()+(-1), 1)), 2)</f>
        <v>399.52</v>
      </c>
    </row>
    <row r="11" spans="1:7" ht="45.00" thickBot="1" customHeight="1">
      <c r="A11" s="1" t="s">
        <v>15</v>
      </c>
      <c r="B11" s="1"/>
      <c r="C11" s="10" t="s">
        <v>16</v>
      </c>
      <c r="D11" s="1" t="s">
        <v>17</v>
      </c>
      <c r="E11" s="11">
        <v>5</v>
      </c>
      <c r="F11" s="12">
        <v>743.26</v>
      </c>
      <c r="G11" s="12">
        <f ca="1">ROUND(INDIRECT(ADDRESS(ROW()+(0), COLUMN()+(-2), 1))*INDIRECT(ADDRESS(ROW()+(0), COLUMN()+(-1), 1)), 2)</f>
        <v>3716.3</v>
      </c>
    </row>
    <row r="12" spans="1:7" ht="97.50" thickBot="1" customHeight="1">
      <c r="A12" s="1" t="s">
        <v>18</v>
      </c>
      <c r="B12" s="1"/>
      <c r="C12" s="10" t="s">
        <v>19</v>
      </c>
      <c r="D12" s="1" t="s">
        <v>20</v>
      </c>
      <c r="E12" s="11">
        <v>1</v>
      </c>
      <c r="F12" s="12">
        <v>15479.8</v>
      </c>
      <c r="G12" s="12">
        <f ca="1">ROUND(INDIRECT(ADDRESS(ROW()+(0), COLUMN()+(-2), 1))*INDIRECT(ADDRESS(ROW()+(0), COLUMN()+(-1), 1)), 2)</f>
        <v>15479.8</v>
      </c>
    </row>
    <row r="13" spans="1:7" ht="24.00" thickBot="1" customHeight="1">
      <c r="A13" s="1" t="s">
        <v>21</v>
      </c>
      <c r="B13" s="1"/>
      <c r="C13" s="10" t="s">
        <v>22</v>
      </c>
      <c r="D13" s="1" t="s">
        <v>23</v>
      </c>
      <c r="E13" s="11">
        <v>0.11</v>
      </c>
      <c r="F13" s="12">
        <v>1065.41</v>
      </c>
      <c r="G13" s="12">
        <f ca="1">ROUND(INDIRECT(ADDRESS(ROW()+(0), COLUMN()+(-2), 1))*INDIRECT(ADDRESS(ROW()+(0), COLUMN()+(-1), 1)), 2)</f>
        <v>117.2</v>
      </c>
    </row>
    <row r="14" spans="1:7" ht="24.00" thickBot="1" customHeight="1">
      <c r="A14" s="1" t="s">
        <v>24</v>
      </c>
      <c r="B14" s="1"/>
      <c r="C14" s="10" t="s">
        <v>25</v>
      </c>
      <c r="D14" s="1" t="s">
        <v>26</v>
      </c>
      <c r="E14" s="13">
        <v>1</v>
      </c>
      <c r="F14" s="14">
        <v>451.41</v>
      </c>
      <c r="G14" s="14">
        <f ca="1">ROUND(INDIRECT(ADDRESS(ROW()+(0), COLUMN()+(-2), 1))*INDIRECT(ADDRESS(ROW()+(0), COLUMN()+(-1), 1)), 2)</f>
        <v>451.41</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20164.3</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1.809</v>
      </c>
      <c r="F17" s="12">
        <v>377.17</v>
      </c>
      <c r="G17" s="12">
        <f ca="1">ROUND(INDIRECT(ADDRESS(ROW()+(0), COLUMN()+(-2), 1))*INDIRECT(ADDRESS(ROW()+(0), COLUMN()+(-1), 1)), 2)</f>
        <v>682.3</v>
      </c>
    </row>
    <row r="18" spans="1:7" ht="13.50" thickBot="1" customHeight="1">
      <c r="A18" s="1" t="s">
        <v>32</v>
      </c>
      <c r="B18" s="1"/>
      <c r="C18" s="10" t="s">
        <v>33</v>
      </c>
      <c r="D18" s="1" t="s">
        <v>34</v>
      </c>
      <c r="E18" s="13">
        <v>1.809</v>
      </c>
      <c r="F18" s="14">
        <v>261.88</v>
      </c>
      <c r="G18" s="14">
        <f ca="1">ROUND(INDIRECT(ADDRESS(ROW()+(0), COLUMN()+(-2), 1))*INDIRECT(ADDRESS(ROW()+(0), COLUMN()+(-1), 1)), 2)</f>
        <v>473.74</v>
      </c>
    </row>
    <row r="19" spans="1:7" ht="13.50" thickBot="1" customHeight="1">
      <c r="A19" s="15"/>
      <c r="B19" s="15"/>
      <c r="C19" s="15"/>
      <c r="D19" s="15"/>
      <c r="E19" s="9" t="s">
        <v>35</v>
      </c>
      <c r="F19" s="9"/>
      <c r="G19" s="17">
        <f ca="1">ROUND(SUM(INDIRECT(ADDRESS(ROW()+(-1), COLUMN()+(0), 1)),INDIRECT(ADDRESS(ROW()+(-2), COLUMN()+(0), 1))), 2)</f>
        <v>1156.04</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21320.3</v>
      </c>
      <c r="G21" s="14">
        <f ca="1">ROUND(INDIRECT(ADDRESS(ROW()+(0), COLUMN()+(-2), 1))*INDIRECT(ADDRESS(ROW()+(0), COLUMN()+(-1), 1))/100, 2)</f>
        <v>426.41</v>
      </c>
    </row>
    <row r="22" spans="1:7" ht="13.50" thickBot="1" customHeight="1">
      <c r="A22" s="21" t="s">
        <v>39</v>
      </c>
      <c r="B22" s="21"/>
      <c r="C22" s="22"/>
      <c r="D22" s="23"/>
      <c r="E22" s="24" t="s">
        <v>40</v>
      </c>
      <c r="F22" s="25"/>
      <c r="G22" s="26">
        <f ca="1">ROUND(SUM(INDIRECT(ADDRESS(ROW()+(-1), COLUMN()+(0), 1)),INDIRECT(ADDRESS(ROW()+(-3), COLUMN()+(0), 1)),INDIRECT(ADDRESS(ROW()+(-7), COLUMN()+(0), 1))), 2)</f>
        <v>21746.7</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