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<sst xmlns="http://schemas.openxmlformats.org/spreadsheetml/2006/main" count="35" uniqueCount="35">
  <si>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</si>
  <si>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LGS010</t>
  </si>
  <si>
    <t xml:space="preserve">Ud</t>
  </si>
  <si>
    <t xml:space="preserve">Puerta de abrir para garaje, de paneles sándwich aislantes de acero galvanizado.</t>
  </si>
  <si>
    <r>
      <rPr>
        <sz val="8.25"/>
        <color rgb="FF000000"/>
        <rFont val="Arial"/>
        <family val="2"/>
      </rPr>
      <t xml:space="preserve">Puerta de abrir de dos hojas para garaje, formada por panel sándwich de acero galvanizado con núcleo aislante de espuma de poliuretano, de textura en relieve, con cuarterones, 350x225 cm, con acabado prelacado de color blanco, con marco y bastidor de perfiles de acero laminado en frío, soldados entre sí y garras para recibido a obra, con apertura manual.</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</si>
  <si>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</si>
  <si>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</si>
  <si>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</si>
  <si>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</si>
  <si>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</si>
  <si>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</si>
  <si>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</si>
  <si>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mt26pga020dk</t>
  </si>
  <si>
    <t xml:space="preserve">Ud</t>
  </si>
  <si>
    <t xml:space="preserve">Puerta de abrir de dos hojas para garaje, formada por panel sándwich de acero galvanizado con núcleo aislante de espuma de poliuretano, de textura en relieve, con cuarterones, 350x225 cm, con acabado prelacado de color blanco, con marco y bastidor de perfiles de acero laminado en frío, soldados entre sí y garras para recibido a obra, poste de acero cincado para agarre o fijación a obra, cerradura y tirador a dos caras.</t>
  </si>
  <si>
    <t xml:space="preserve">Subtotal materiales:</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</si>
  <si>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</si>
  <si>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</si>
  <si>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</si>
  <si>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</si>
  <si>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</si>
  <si>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</si>
  <si>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</si>
  <si>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mo018</t>
  </si>
  <si>
    <t xml:space="preserve">h</t>
  </si>
  <si>
    <t xml:space="preserve">Oficial cerrajero.</t>
  </si>
  <si>
    <t xml:space="preserve">mo059</t>
  </si>
  <si>
    <t xml:space="preserve">h</t>
  </si>
  <si>
    <t xml:space="preserve">Medio oficial cerrajero.</t>
  </si>
  <si>
    <t xml:space="preserve">Subtotal mano de obra:</t>
  </si>
  <si>
    <t xml:space="preserve">Herramientas</t>
  </si>
  <si>
    <t xml:space="preserve">%</t>
  </si>
  <si>
    <t xml:space="preserve">Herramientas</t>
  </si>
  <si>
    <t xml:space="preserve">Coste de mantenimiento decenal: $u 19.382,31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</si>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</sst>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02" customWidth="1"/>
    <col min="4" max="4" width="6.63" customWidth="1"/>
    <col min="5" max="5" width="71.06"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93774.7</v>
      </c>
      <c r="H10" s="14">
        <f ca="1">ROUND(INDIRECT(ADDRESS(ROW()+(0), COLUMN()+(-2), 1))*INDIRECT(ADDRESS(ROW()+(0), COLUMN()+(-1), 1)), 2)</f>
        <v>93774.7</v>
      </c>
    </row>
    <row r="11" spans="1:8" ht="13.50" thickBot="1" customHeight="1">
      <c r="A11" s="15"/>
      <c r="B11" s="15"/>
      <c r="C11" s="15"/>
      <c r="D11" s="15"/>
      <c r="E11" s="15"/>
      <c r="F11" s="9" t="s">
        <v>15</v>
      </c>
      <c r="G11" s="9"/>
      <c r="H11" s="17">
        <f ca="1">ROUND(SUM(INDIRECT(ADDRESS(ROW()+(-1), COLUMN()+(0), 1))), 2)</f>
        <v>93774.7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0.602</v>
      </c>
      <c r="G13" s="13">
        <v>363.15</v>
      </c>
      <c r="H13" s="13">
        <f ca="1">ROUND(INDIRECT(ADDRESS(ROW()+(0), COLUMN()+(-2), 1))*INDIRECT(ADDRESS(ROW()+(0), COLUMN()+(-1), 1)), 2)</f>
        <v>218.62</v>
      </c>
    </row>
    <row r="14" spans="1:8" ht="13.50" thickBot="1" customHeight="1">
      <c r="A14" s="1" t="s">
        <v>20</v>
      </c>
      <c r="B14" s="1"/>
      <c r="C14" s="10" t="s">
        <v>21</v>
      </c>
      <c r="D14" s="10"/>
      <c r="E14" s="1" t="s">
        <v>22</v>
      </c>
      <c r="F14" s="11">
        <v>0.602</v>
      </c>
      <c r="G14" s="13">
        <v>242.79</v>
      </c>
      <c r="H14" s="13">
        <f ca="1">ROUND(INDIRECT(ADDRESS(ROW()+(0), COLUMN()+(-2), 1))*INDIRECT(ADDRESS(ROW()+(0), COLUMN()+(-1), 1)), 2)</f>
        <v>146.16</v>
      </c>
    </row>
    <row r="15" spans="1:8" ht="13.50" thickBot="1" customHeight="1">
      <c r="A15" s="1" t="s">
        <v>23</v>
      </c>
      <c r="B15" s="1"/>
      <c r="C15" s="10" t="s">
        <v>24</v>
      </c>
      <c r="D15" s="10"/>
      <c r="E15" s="1" t="s">
        <v>25</v>
      </c>
      <c r="F15" s="11">
        <v>1.405</v>
      </c>
      <c r="G15" s="13">
        <v>367.9</v>
      </c>
      <c r="H15" s="13">
        <f ca="1">ROUND(INDIRECT(ADDRESS(ROW()+(0), COLUMN()+(-2), 1))*INDIRECT(ADDRESS(ROW()+(0), COLUMN()+(-1), 1)), 2)</f>
        <v>516.9</v>
      </c>
    </row>
    <row r="16" spans="1:8" ht="13.50" thickBot="1" customHeight="1">
      <c r="A16" s="1" t="s">
        <v>26</v>
      </c>
      <c r="B16" s="1"/>
      <c r="C16" s="10" t="s">
        <v>27</v>
      </c>
      <c r="D16" s="10"/>
      <c r="E16" s="1" t="s">
        <v>28</v>
      </c>
      <c r="F16" s="12">
        <v>1.405</v>
      </c>
      <c r="G16" s="14">
        <v>252.62</v>
      </c>
      <c r="H16" s="14">
        <f ca="1">ROUND(INDIRECT(ADDRESS(ROW()+(0), COLUMN()+(-2), 1))*INDIRECT(ADDRESS(ROW()+(0), COLUMN()+(-1), 1)), 2)</f>
        <v>354.93</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1236.61</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95011.3</v>
      </c>
      <c r="H19" s="14">
        <f ca="1">ROUND(INDIRECT(ADDRESS(ROW()+(0), COLUMN()+(-2), 1))*INDIRECT(ADDRESS(ROW()+(0), COLUMN()+(-1), 1))/100, 2)</f>
        <v>1900.23</v>
      </c>
    </row>
    <row r="20" spans="1:8" ht="13.50" thickBot="1" customHeight="1">
      <c r="A20" s="21" t="s">
        <v>33</v>
      </c>
      <c r="B20" s="21"/>
      <c r="C20" s="22"/>
      <c r="D20" s="22"/>
      <c r="E20" s="23"/>
      <c r="F20" s="24" t="s">
        <v>34</v>
      </c>
      <c r="G20" s="25"/>
      <c r="H20" s="26">
        <f ca="1">ROUND(SUM(INDIRECT(ADDRESS(ROW()+(-1), COLUMN()+(0), 1)),INDIRECT(ADDRESS(ROW()+(-3), COLUMN()+(0), 1)),INDIRECT(ADDRESS(ROW()+(-9), COLUMN()+(0), 1))), 2)</f>
        <v>96911.6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