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<sst xmlns="http://schemas.openxmlformats.org/spreadsheetml/2006/main" count="35" uniqueCount="35">
  <si>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</si>
  <si>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LGA020</t>
  </si>
  <si>
    <t xml:space="preserve">Ud</t>
  </si>
  <si>
    <t xml:space="preserve">Puerta corrediza para garaje, de acero galvanizado.</t>
  </si>
  <si>
    <r>
      <rPr>
        <sz val="8.25"/>
        <color rgb="FF000000"/>
        <rFont val="Arial"/>
        <family val="2"/>
      </rPr>
      <t xml:space="preserve">Puerta corrediza suspendida de una hoja para garaje, formada por chapa plegada de acero galvanizado de textura acanalada, 300x250 cm, con acabado plastificado con PVC (imitación madera), con apertura manual.</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</si>
  <si>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</si>
  <si>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</si>
  <si>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</si>
  <si>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</si>
  <si>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</si>
  <si>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</si>
  <si>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</si>
  <si>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mt26pgc010r</t>
  </si>
  <si>
    <t xml:space="preserve">Ud</t>
  </si>
  <si>
    <t xml:space="preserve">Puerta corrediza suspendida de una hoja para garaje, formada por chapa plegada de acero galvanizado de textura acanalada, 300x250 cm, con acabado plastificado con PVC (imitación madera), sistema de desplazamiento colgado, con guía inferior, topes, cubreguía, tiradores, pasadores, cerradura de contacto, elementos de fijación a obra y demás accesorios necesarios.</t>
  </si>
  <si>
    <t xml:space="preserve">Subtotal materiales:</t>
  </si>
  <si>
    <t xml:space="preserve">Mano de obra</t>
  </si>
  <si>
    <t xml:space="preserve">mo020</t>
  </si>
  <si>
    <t xml:space="preserve">h</t>
  </si>
  <si>
    <t xml:space="preserve">Oficial albañil de construcción.</t>
  </si>
  <si>
    <t xml:space="preserve">mo113</t>
  </si>
  <si>
    <t xml:space="preserve">h</t>
  </si>
  <si>
    <t xml:space="preserve">Peón de construcción.</t>
  </si>
  <si>
    <t xml:space="preserve">mo018</t>
  </si>
  <si>
    <t xml:space="preserve">h</t>
  </si>
  <si>
    <t xml:space="preserve">Oficial cerrajero.</t>
  </si>
  <si>
    <t xml:space="preserve">mo059</t>
  </si>
  <si>
    <t xml:space="preserve">h</t>
  </si>
  <si>
    <t xml:space="preserve">Medio oficial cerrajero.</t>
  </si>
  <si>
    <t xml:space="preserve">Subtotal mano de obra:</t>
  </si>
  <si>
    <t xml:space="preserve">Herramientas</t>
  </si>
  <si>
    <t xml:space="preserve">%</t>
  </si>
  <si>
    <t xml:space="preserve">Herramientas</t>
  </si>
  <si>
    <t xml:space="preserve">Coste de mantenimiento decenal: $u 13.229,03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</si>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</sst>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74" customWidth="1"/>
    <col min="3" max="3" width="2.38" customWidth="1"/>
    <col min="4" max="4" width="5.27" customWidth="1"/>
    <col min="5" max="5" width="72.25"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63670.7</v>
      </c>
      <c r="H10" s="14">
        <f ca="1">ROUND(INDIRECT(ADDRESS(ROW()+(0), COLUMN()+(-2), 1))*INDIRECT(ADDRESS(ROW()+(0), COLUMN()+(-1), 1)), 2)</f>
        <v>63670.7</v>
      </c>
    </row>
    <row r="11" spans="1:8" ht="13.50" thickBot="1" customHeight="1">
      <c r="A11" s="15"/>
      <c r="B11" s="15"/>
      <c r="C11" s="15"/>
      <c r="D11" s="15"/>
      <c r="E11" s="15"/>
      <c r="F11" s="9" t="s">
        <v>15</v>
      </c>
      <c r="G11" s="9"/>
      <c r="H11" s="17">
        <f ca="1">ROUND(SUM(INDIRECT(ADDRESS(ROW()+(-1), COLUMN()+(0), 1))), 2)</f>
        <v>63670.7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0.573</v>
      </c>
      <c r="G13" s="13">
        <v>363.15</v>
      </c>
      <c r="H13" s="13">
        <f ca="1">ROUND(INDIRECT(ADDRESS(ROW()+(0), COLUMN()+(-2), 1))*INDIRECT(ADDRESS(ROW()+(0), COLUMN()+(-1), 1)), 2)</f>
        <v>208.08</v>
      </c>
    </row>
    <row r="14" spans="1:8" ht="13.50" thickBot="1" customHeight="1">
      <c r="A14" s="1" t="s">
        <v>20</v>
      </c>
      <c r="B14" s="1"/>
      <c r="C14" s="10" t="s">
        <v>21</v>
      </c>
      <c r="D14" s="10"/>
      <c r="E14" s="1" t="s">
        <v>22</v>
      </c>
      <c r="F14" s="11">
        <v>0.573</v>
      </c>
      <c r="G14" s="13">
        <v>242.79</v>
      </c>
      <c r="H14" s="13">
        <f ca="1">ROUND(INDIRECT(ADDRESS(ROW()+(0), COLUMN()+(-2), 1))*INDIRECT(ADDRESS(ROW()+(0), COLUMN()+(-1), 1)), 2)</f>
        <v>139.12</v>
      </c>
    </row>
    <row r="15" spans="1:8" ht="13.50" thickBot="1" customHeight="1">
      <c r="A15" s="1" t="s">
        <v>23</v>
      </c>
      <c r="B15" s="1"/>
      <c r="C15" s="10" t="s">
        <v>24</v>
      </c>
      <c r="D15" s="10"/>
      <c r="E15" s="1" t="s">
        <v>25</v>
      </c>
      <c r="F15" s="11">
        <v>1.338</v>
      </c>
      <c r="G15" s="13">
        <v>367.9</v>
      </c>
      <c r="H15" s="13">
        <f ca="1">ROUND(INDIRECT(ADDRESS(ROW()+(0), COLUMN()+(-2), 1))*INDIRECT(ADDRESS(ROW()+(0), COLUMN()+(-1), 1)), 2)</f>
        <v>492.25</v>
      </c>
    </row>
    <row r="16" spans="1:8" ht="13.50" thickBot="1" customHeight="1">
      <c r="A16" s="1" t="s">
        <v>26</v>
      </c>
      <c r="B16" s="1"/>
      <c r="C16" s="10" t="s">
        <v>27</v>
      </c>
      <c r="D16" s="10"/>
      <c r="E16" s="1" t="s">
        <v>28</v>
      </c>
      <c r="F16" s="12">
        <v>1.338</v>
      </c>
      <c r="G16" s="14">
        <v>252.62</v>
      </c>
      <c r="H16" s="14">
        <f ca="1">ROUND(INDIRECT(ADDRESS(ROW()+(0), COLUMN()+(-2), 1))*INDIRECT(ADDRESS(ROW()+(0), COLUMN()+(-1), 1)), 2)</f>
        <v>338.01</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1177.46</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64848.2</v>
      </c>
      <c r="H19" s="14">
        <f ca="1">ROUND(INDIRECT(ADDRESS(ROW()+(0), COLUMN()+(-2), 1))*INDIRECT(ADDRESS(ROW()+(0), COLUMN()+(-1), 1))/100, 2)</f>
        <v>1296.96</v>
      </c>
    </row>
    <row r="20" spans="1:8" ht="13.50" thickBot="1" customHeight="1">
      <c r="A20" s="21" t="s">
        <v>33</v>
      </c>
      <c r="B20" s="21"/>
      <c r="C20" s="22"/>
      <c r="D20" s="22"/>
      <c r="E20" s="23"/>
      <c r="F20" s="24" t="s">
        <v>34</v>
      </c>
      <c r="G20" s="25"/>
      <c r="H20" s="26">
        <f ca="1">ROUND(SUM(INDIRECT(ADDRESS(ROW()+(-1), COLUMN()+(0), 1)),INDIRECT(ADDRESS(ROW()+(-3), COLUMN()+(0), 1)),INDIRECT(ADDRESS(ROW()+(-9), COLUMN()+(0), 1))), 2)</f>
        <v>66145.1</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