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<sst xmlns="http://schemas.openxmlformats.org/spreadsheetml/2006/main" count="67" uniqueCount="67">
  <si>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</si>
  <si>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</si>
  <si>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</si>
  <si>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</si>
  <si>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Escalera metálica de emergencia situada en el exterior del edificio, compuesta de limones y descansos, para 7 plantas, de altura máxima de planta 3 m, recta y con dos tramos rectos, con una ancho útil de 1 m para una sobrecarga de uso de 400 kg/m², Euroclase A1 de reacción al fuego, elaborada en taller y montada en obra mediante uniones soldadas. Compuesta de: CIMENTACIÓN de hormigón armado, realizada con hormigón H-21, condición de exposición no agresiva, tamaño máximo del agregado 19,0 mm, ámbito de consistencia A-3, premezclado, y vertido desde camión y acero ADN 420, con una cuantía aproximada de 50 kg/m³, hormigonada sobre base de hormigón de limpieza, en el fondo de la excavación previamente realizada. ESTRUCTURA metálica de perfiles de acero S 275 JR laminado en caliente, formada por dos soportes intermedios con perfiles HEB, viga zanca con perfiles IPE y viga ménsula para soporte de la viga de descanso con perfiles HEB. PELDAÑEADO Y MESETA de chapa lagrimada de acero galvanizado, de 3 mm de espesor y BARANDA de 1,10 m de altura, de tubo de acero laminado en frío, de 40x20x1,5 mm y 20x20x1,5 mm, colocada en todo su perímetro y en el hueco de la escalera. Incluso placas de anclaje a la fundación y a la estructura del edificio, piezas especiales y despuntes. El precio incluye el corte, doblado y armado del acero en el lugar definitivo de su colocación en obra, pero no incluye la excavación de la fundación ni el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</si>
  <si>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</si>
  <si>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</si>
  <si>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</si>
  <si>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</si>
  <si>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</si>
  <si>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</si>
  <si>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</si>
  <si>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mt10hmf080Ee</t>
  </si>
  <si>
    <t xml:space="preserve">m³</t>
  </si>
  <si>
    <t xml:space="preserve">Hormigón masivo H-15, clase de exposición ambiental A1, tamaño máximo del agregado 19 mm, consistencia muy plástica, premezclado, según CIRSOC 201 2005.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</si>
  <si>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</si>
  <si>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</si>
  <si>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</si>
  <si>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mt07aco020a</t>
  </si>
  <si>
    <t xml:space="preserve">Ud</t>
  </si>
  <si>
    <t xml:space="preserve">Separador homologado para fundaciones.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</si>
  <si>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</si>
  <si>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</si>
  <si>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</si>
  <si>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mt41esc010a</t>
  </si>
  <si>
    <t xml:space="preserve">Ud</t>
  </si>
  <si>
    <t xml:space="preserve">Módulo de escalera metálica de emergencia, recta y con dos tramos rectos por planta de 3 m de altura máxima, con una ancho útil de 1 m, para una sobrecarga de uso de 400 kg/m², Euroclase A1 de reacción al fuego, compuesto por: una estructura metálica de perfiles de acero S 275 JR laminado en caliente, formada por dos soportes intermedios con perfiles HEB, viga zanca con perfiles IPE y viga ménsula para soporte de la viga de descanso con perfiles HEB; escalonado y descanso de chapa lagrimada de acero galvanizado, de 3 mm de espesor; y por una baranda, de 1,10 m de altura, de tubo de acero laminado en frío, de 40x20x1,5 mm y 20x20x1,5 mm, colocada en todo su perímetro y en el hueco de la escalera; con preparación de superficies en grado SA21/2 según ISO 8501-1 y aplicación posterior de dos manos de imprimación con un espesor mínimo de película seca de 30 micras por mano; elaborado en taller.</t>
  </si>
  <si>
    <t xml:space="preserve">mt07ala010deb</t>
  </si>
  <si>
    <t xml:space="preserve">kg</t>
  </si>
  <si>
    <t xml:space="preserve">Acero laminado S275JR, en perfiles laminados en caliente,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</si>
  <si>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</si>
  <si>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</si>
  <si>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</si>
  <si>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</si>
  <si>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</si>
  <si>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</si>
  <si>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</si>
  <si>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</si>
  <si>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</si>
  <si>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</si>
  <si>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</si>
  <si>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</si>
  <si>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</si>
  <si>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</si>
  <si>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</si>
  <si>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</si>
  <si>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</si>
  <si>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</si>
  <si>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</si>
  <si>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</si>
  <si>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</si>
  <si>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</si>
  <si>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</si>
  <si>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</si>
  <si>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</si>
  <si>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</si>
  <si>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</si>
  <si>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</si>
  <si>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</si>
  <si>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</si>
  <si>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</si>
  <si>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</si>
  <si>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</si>
  <si>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</si>
  <si>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</si>
  <si>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70.461,43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</si>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</sst>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65.96" customWidth="1"/>
    <col min="5" max="5" width="11.22" customWidth="1"/>
    <col min="6" max="6" width="14.79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6960.53</v>
      </c>
      <c r="G10" s="12">
        <f ca="1">ROUND(INDIRECT(ADDRESS(ROW()+(0), COLUMN()+(-2), 1))*INDIRECT(ADDRESS(ROW()+(0), COLUMN()+(-1), 1)), 2)</f>
        <v>7308.56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6.71</v>
      </c>
      <c r="F11" s="12">
        <v>7235.16</v>
      </c>
      <c r="G11" s="12">
        <f ca="1">ROUND(INDIRECT(ADDRESS(ROW()+(0), COLUMN()+(-2), 1))*INDIRECT(ADDRESS(ROW()+(0), COLUMN()+(-1), 1)), 2)</f>
        <v>48547.9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48.8</v>
      </c>
      <c r="F12" s="12">
        <v>4.67</v>
      </c>
      <c r="G12" s="12">
        <f ca="1">ROUND(INDIRECT(ADDRESS(ROW()+(0), COLUMN()+(-2), 1))*INDIRECT(ADDRESS(ROW()+(0), COLUMN()+(-1), 1)), 2)</f>
        <v>227.9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50</v>
      </c>
      <c r="F13" s="12">
        <v>83.95</v>
      </c>
      <c r="G13" s="12">
        <f ca="1">ROUND(INDIRECT(ADDRESS(ROW()+(0), COLUMN()+(-2), 1))*INDIRECT(ADDRESS(ROW()+(0), COLUMN()+(-1), 1)), 2)</f>
        <v>4197.5</v>
      </c>
    </row>
    <row r="14" spans="1:7" ht="139.50" thickBot="1" customHeight="1">
      <c r="A14" s="1" t="s">
        <v>24</v>
      </c>
      <c r="B14" s="1"/>
      <c r="C14" s="10" t="s">
        <v>25</v>
      </c>
      <c r="D14" s="1" t="s">
        <v>26</v>
      </c>
      <c r="E14" s="11">
        <v>7</v>
      </c>
      <c r="F14" s="12">
        <v>181475</v>
      </c>
      <c r="G14" s="12">
        <f ca="1">ROUND(INDIRECT(ADDRESS(ROW()+(0), COLUMN()+(-2), 1))*INDIRECT(ADDRESS(ROW()+(0), COLUMN()+(-1), 1)), 2)</f>
        <v>1.27032e+006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70</v>
      </c>
      <c r="F15" s="12">
        <v>47.87</v>
      </c>
      <c r="G15" s="12">
        <f ca="1">ROUND(INDIRECT(ADDRESS(ROW()+(0), COLUMN()+(-2), 1))*INDIRECT(ADDRESS(ROW()+(0), COLUMN()+(-1), 1)), 2)</f>
        <v>3350.9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24.5</v>
      </c>
      <c r="F16" s="14">
        <v>169.35</v>
      </c>
      <c r="G16" s="14">
        <f ca="1">ROUND(INDIRECT(ADDRESS(ROW()+(0), COLUMN()+(-2), 1))*INDIRECT(ADDRESS(ROW()+(0), COLUMN()+(-1), 1)), 2)</f>
        <v>4149.08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1.3381e+006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24.00" thickBot="1" customHeight="1">
      <c r="A19" s="1" t="s">
        <v>35</v>
      </c>
      <c r="B19" s="1"/>
      <c r="C19" s="10" t="s">
        <v>36</v>
      </c>
      <c r="D19" s="1" t="s">
        <v>37</v>
      </c>
      <c r="E19" s="11">
        <v>11.36</v>
      </c>
      <c r="F19" s="12">
        <v>1732.19</v>
      </c>
      <c r="G19" s="12">
        <f ca="1">ROUND(INDIRECT(ADDRESS(ROW()+(0), COLUMN()+(-2), 1))*INDIRECT(ADDRESS(ROW()+(0), COLUMN()+(-1), 1)), 2)</f>
        <v>19677.7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23.184</v>
      </c>
      <c r="F20" s="14">
        <v>108.07</v>
      </c>
      <c r="G20" s="14">
        <f ca="1">ROUND(INDIRECT(ADDRESS(ROW()+(0), COLUMN()+(-2), 1))*INDIRECT(ADDRESS(ROW()+(0), COLUMN()+(-1), 1)), 2)</f>
        <v>2505.49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22183.2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0.2</v>
      </c>
      <c r="F23" s="12">
        <v>392.5</v>
      </c>
      <c r="G23" s="12">
        <f ca="1">ROUND(INDIRECT(ADDRESS(ROW()+(0), COLUMN()+(-2), 1))*INDIRECT(ADDRESS(ROW()+(0), COLUMN()+(-1), 1)), 2)</f>
        <v>78.5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</v>
      </c>
      <c r="F24" s="12">
        <v>272.35</v>
      </c>
      <c r="G24" s="12">
        <f ca="1">ROUND(INDIRECT(ADDRESS(ROW()+(0), COLUMN()+(-2), 1))*INDIRECT(ADDRESS(ROW()+(0), COLUMN()+(-1), 1)), 2)</f>
        <v>81.71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0.382</v>
      </c>
      <c r="F25" s="12">
        <v>392.5</v>
      </c>
      <c r="G25" s="12">
        <f ca="1">ROUND(INDIRECT(ADDRESS(ROW()+(0), COLUMN()+(-2), 1))*INDIRECT(ADDRESS(ROW()+(0), COLUMN()+(-1), 1)), 2)</f>
        <v>149.94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2.289</v>
      </c>
      <c r="F26" s="12">
        <v>272.35</v>
      </c>
      <c r="G26" s="12">
        <f ca="1">ROUND(INDIRECT(ADDRESS(ROW()+(0), COLUMN()+(-2), 1))*INDIRECT(ADDRESS(ROW()+(0), COLUMN()+(-1), 1)), 2)</f>
        <v>623.41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30.646</v>
      </c>
      <c r="F27" s="12">
        <v>392.5</v>
      </c>
      <c r="G27" s="12">
        <f ca="1">ROUND(INDIRECT(ADDRESS(ROW()+(0), COLUMN()+(-2), 1))*INDIRECT(ADDRESS(ROW()+(0), COLUMN()+(-1), 1)), 2)</f>
        <v>12028.6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30.646</v>
      </c>
      <c r="F28" s="14">
        <v>272.35</v>
      </c>
      <c r="G28" s="14">
        <f ca="1">ROUND(INDIRECT(ADDRESS(ROW()+(0), COLUMN()+(-2), 1))*INDIRECT(ADDRESS(ROW()+(0), COLUMN()+(-1), 1)), 2)</f>
        <v>8346.44</v>
      </c>
    </row>
    <row r="29" spans="1:7" ht="13.50" thickBot="1" customHeight="1">
      <c r="A29" s="15"/>
      <c r="B29" s="15"/>
      <c r="C29" s="15"/>
      <c r="D29" s="15"/>
      <c r="E29" s="9" t="s">
        <v>61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21308.6</v>
      </c>
    </row>
    <row r="30" spans="1:7" ht="13.50" thickBot="1" customHeight="1">
      <c r="A30" s="15">
        <v>4</v>
      </c>
      <c r="B30" s="15"/>
      <c r="C30" s="15"/>
      <c r="D30" s="18" t="s">
        <v>62</v>
      </c>
      <c r="E30" s="18"/>
      <c r="F30" s="15"/>
      <c r="G30" s="15"/>
    </row>
    <row r="31" spans="1:7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4">
        <f ca="1">ROUND(SUM(INDIRECT(ADDRESS(ROW()+(-2), COLUMN()+(1), 1)),INDIRECT(ADDRESS(ROW()+(-10), COLUMN()+(1), 1)),INDIRECT(ADDRESS(ROW()+(-14), COLUMN()+(1), 1))), 2)</f>
        <v>1.3816e+006</v>
      </c>
      <c r="G31" s="14">
        <f ca="1">ROUND(INDIRECT(ADDRESS(ROW()+(0), COLUMN()+(-2), 1))*INDIRECT(ADDRESS(ROW()+(0), COLUMN()+(-1), 1))/100, 2)</f>
        <v>27631.9</v>
      </c>
    </row>
    <row r="32" spans="1:7" ht="13.50" thickBot="1" customHeight="1">
      <c r="A32" s="21" t="s">
        <v>65</v>
      </c>
      <c r="B32" s="21"/>
      <c r="C32" s="22"/>
      <c r="D32" s="23"/>
      <c r="E32" s="24" t="s">
        <v>66</v>
      </c>
      <c r="F32" s="25"/>
      <c r="G32" s="26">
        <f ca="1">ROUND(SUM(INDIRECT(ADDRESS(ROW()+(-1), COLUMN()+(0), 1)),INDIRECT(ADDRESS(ROW()+(-3), COLUMN()+(0), 1)),INDIRECT(ADDRESS(ROW()+(-11), COLUMN()+(0), 1)),INDIRECT(ADDRESS(ROW()+(-15), COLUMN()+(0), 1))), 2)</f>
        <v>1.40923e+006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