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<sst xmlns="http://schemas.openxmlformats.org/spreadsheetml/2006/main" count="32" uniqueCount="32">
  <si>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</si>
  <si>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III133</t>
  </si>
  <si>
    <t xml:space="preserve">Ud</t>
  </si>
  <si>
    <t xml:space="preserve">Luminaria lineal, con lámpara LED. Instalación empotrada.</t>
  </si>
  <si>
    <r>
      <rPr>
        <sz val="8.25"/>
        <color rgb="FF000000"/>
        <rFont val="Arial"/>
        <family val="2"/>
      </rPr>
      <t xml:space="preserve">Luminaria lineal de techo, de chapa de acero, acabado termoesmaltado, de color blanco acabado mate, no regulable, de 26 W, alimentación a 220/240 V y 50-60 Hz, de 1200x166x67 mm, con tres lámparas LED LED830, temperatura de color 3000 K, óptica formada por reflector recubierto con aluminio vaporizado, acabado muy brillante, de alto rendimiento, haz de luz extensivo 72°, marco embellecedor, índice de deslumbramiento unificado menor de 19, índice de reproducción cromática mayor de 80, flujo luminoso 2558 lúmenes, grado de protección IP40, con kit de inicio y final de línea para luminaria lineal. Instalación empotrada. El precio no incluye las ayudas de albañilería para instalaciones.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</si>
  <si>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</si>
  <si>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</si>
  <si>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</si>
  <si>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</si>
  <si>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</si>
  <si>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</si>
  <si>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</si>
  <si>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mt34lle100a</t>
  </si>
  <si>
    <t xml:space="preserve">Ud</t>
  </si>
  <si>
    <t xml:space="preserve">Luminaria lineal de techo, de chapa de acero, acabado termoesmaltado, de color blanco acabado mate, no regulable, de 26 W, alimentación a 220/240 V y 50-60 Hz, de 1200x166x67 mm, con tres lámparas LED LED830, temperatura de color 3000 K, óptica formada por reflector recubierto con aluminio vaporizado, acabado muy brillante, de alto rendimiento, haz de luz extensivo 72°, marco embellecedor, índice de deslumbramiento unificado menor de 19, índice de reproducción cromática mayor de 80, flujo luminoso 2558 lúmenes, grado de protección IP40, para empotrar.</t>
  </si>
  <si>
    <t xml:space="preserve">mt34lle101a</t>
  </si>
  <si>
    <t xml:space="preserve">Ud</t>
  </si>
  <si>
    <t xml:space="preserve">Kit de inicio y final de línea para luminaria lineal, con regletas de conexión.</t>
  </si>
  <si>
    <t xml:space="preserve">Subtotal materiales:</t>
  </si>
  <si>
    <t xml:space="preserve">Mano de obra</t>
  </si>
  <si>
    <t xml:space="preserve">mo003</t>
  </si>
  <si>
    <t xml:space="preserve">h</t>
  </si>
  <si>
    <t xml:space="preserve">Oficial electricista.</t>
  </si>
  <si>
    <t xml:space="preserve">mo102</t>
  </si>
  <si>
    <t xml:space="preserve">h</t>
  </si>
  <si>
    <t xml:space="preserve">Medio oficial electricista.</t>
  </si>
  <si>
    <t xml:space="preserve">Subtotal mano de obra:</t>
  </si>
  <si>
    <t xml:space="preserve">Herramientas</t>
  </si>
  <si>
    <t xml:space="preserve">%</t>
  </si>
  <si>
    <t xml:space="preserve">Herramientas</t>
  </si>
  <si>
    <t xml:space="preserve">Coste de mantenimiento decenal: $u 6.025,40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</si>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</sst>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5.10" customWidth="1"/>
    <col min="3" max="3" width="1.02" customWidth="1"/>
    <col min="4" max="4" width="6.63" customWidth="1"/>
    <col min="5" max="5" width="73.27"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1">
        <v>1</v>
      </c>
      <c r="G10" s="12">
        <v>18953</v>
      </c>
      <c r="H10" s="12">
        <f ca="1">ROUND(INDIRECT(ADDRESS(ROW()+(0), COLUMN()+(-2), 1))*INDIRECT(ADDRESS(ROW()+(0), COLUMN()+(-1), 1)), 2)</f>
        <v>18953</v>
      </c>
    </row>
    <row r="11" spans="1:8" ht="13.50" thickBot="1" customHeight="1">
      <c r="A11" s="1" t="s">
        <v>15</v>
      </c>
      <c r="B11" s="1"/>
      <c r="C11" s="10" t="s">
        <v>16</v>
      </c>
      <c r="D11" s="10"/>
      <c r="E11" s="1" t="s">
        <v>17</v>
      </c>
      <c r="F11" s="13">
        <v>1</v>
      </c>
      <c r="G11" s="14">
        <v>506.15</v>
      </c>
      <c r="H11" s="14">
        <f ca="1">ROUND(INDIRECT(ADDRESS(ROW()+(0), COLUMN()+(-2), 1))*INDIRECT(ADDRESS(ROW()+(0), COLUMN()+(-1), 1)), 2)</f>
        <v>506.15</v>
      </c>
    </row>
    <row r="12" spans="1:8" ht="13.50" thickBot="1" customHeight="1">
      <c r="A12" s="15"/>
      <c r="B12" s="15"/>
      <c r="C12" s="15"/>
      <c r="D12" s="15"/>
      <c r="E12" s="15"/>
      <c r="F12" s="9" t="s">
        <v>18</v>
      </c>
      <c r="G12" s="9"/>
      <c r="H12" s="17">
        <f ca="1">ROUND(SUM(INDIRECT(ADDRESS(ROW()+(-1), COLUMN()+(0), 1)),INDIRECT(ADDRESS(ROW()+(-2), COLUMN()+(0), 1))), 2)</f>
        <v>19459.2</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0.357</v>
      </c>
      <c r="G14" s="12">
        <v>387.56</v>
      </c>
      <c r="H14" s="12">
        <f ca="1">ROUND(INDIRECT(ADDRESS(ROW()+(0), COLUMN()+(-2), 1))*INDIRECT(ADDRESS(ROW()+(0), COLUMN()+(-1), 1)), 2)</f>
        <v>138.36</v>
      </c>
    </row>
    <row r="15" spans="1:8" ht="13.50" thickBot="1" customHeight="1">
      <c r="A15" s="1" t="s">
        <v>23</v>
      </c>
      <c r="B15" s="1"/>
      <c r="C15" s="10" t="s">
        <v>24</v>
      </c>
      <c r="D15" s="10"/>
      <c r="E15" s="1" t="s">
        <v>25</v>
      </c>
      <c r="F15" s="13">
        <v>0.357</v>
      </c>
      <c r="G15" s="14">
        <v>261.38</v>
      </c>
      <c r="H15" s="14">
        <f ca="1">ROUND(INDIRECT(ADDRESS(ROW()+(0), COLUMN()+(-2), 1))*INDIRECT(ADDRESS(ROW()+(0), COLUMN()+(-1), 1)), 2)</f>
        <v>93.31</v>
      </c>
    </row>
    <row r="16" spans="1:8" ht="13.50" thickBot="1" customHeight="1">
      <c r="A16" s="15"/>
      <c r="B16" s="15"/>
      <c r="C16" s="15"/>
      <c r="D16" s="15"/>
      <c r="E16" s="15"/>
      <c r="F16" s="9" t="s">
        <v>26</v>
      </c>
      <c r="G16" s="9"/>
      <c r="H16" s="17">
        <f ca="1">ROUND(SUM(INDIRECT(ADDRESS(ROW()+(-1), COLUMN()+(0), 1)),INDIRECT(ADDRESS(ROW()+(-2), COLUMN()+(0), 1))), 2)</f>
        <v>231.67</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19690.8</v>
      </c>
      <c r="H18" s="14">
        <f ca="1">ROUND(INDIRECT(ADDRESS(ROW()+(0), COLUMN()+(-2), 1))*INDIRECT(ADDRESS(ROW()+(0), COLUMN()+(-1), 1))/100, 2)</f>
        <v>393.82</v>
      </c>
    </row>
    <row r="19" spans="1:8" ht="13.50" thickBot="1" customHeight="1">
      <c r="A19" s="21" t="s">
        <v>30</v>
      </c>
      <c r="B19" s="21"/>
      <c r="C19" s="22"/>
      <c r="D19" s="22"/>
      <c r="E19" s="23"/>
      <c r="F19" s="24" t="s">
        <v>31</v>
      </c>
      <c r="G19" s="25"/>
      <c r="H19" s="26">
        <f ca="1">ROUND(SUM(INDIRECT(ADDRESS(ROW()+(-1), COLUMN()+(0), 1)),INDIRECT(ADDRESS(ROW()+(-3), COLUMN()+(0), 1)),INDIRECT(ADDRESS(ROW()+(-7), COLUMN()+(0), 1))), 2)</f>
        <v>20084.7</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