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<sst xmlns="http://schemas.openxmlformats.org/spreadsheetml/2006/main" count="37" uniqueCount="37">
  <si>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</si>
  <si>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</si>
  <si>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</si>
  <si>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subterráneo.</t>
  </si>
  <si>
    <r>
      <rPr>
        <sz val="8.25"/>
        <color rgb="FF000000"/>
        <rFont val="Arial"/>
        <family val="2"/>
      </rPr>
      <t xml:space="preserve">Tanque homologado de gases licuados del petróleo (GLP), enterrado, de chapa de acero, de 1500 mm de diámetro y 9520 mm de longitud, con una capacidad de 16000 litros. Incluso cámara de inspección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</si>
  <si>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</si>
  <si>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</si>
  <si>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</si>
  <si>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</si>
  <si>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</si>
  <si>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</si>
  <si>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</si>
  <si>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mt43dep020aieb</t>
  </si>
  <si>
    <t xml:space="preserve">Ud</t>
  </si>
  <si>
    <t xml:space="preserve">Tanque homologado de gases licuados del petróleo (GLP), enterrado, de chapa de acero, de 1500 mm de diámetro y 9520 mm de longitud, con una capacidad de 16000 litros. Tratamiento exterior: granallado SA 2 1/2, imprimación antioxidante y acabado con esmalte de poliuretano color negro. Incluso cámara de inspección de acero inoxidable con tapa, boca para la carga, indicador de nivel magnético, tubo buzo para toma de gas en fase líquida, valvulería, manómetro, tapón de drenaje, accesorios de conexión, borne de toma de tierra y elementos de protección según normativa.</t>
  </si>
  <si>
    <t xml:space="preserve">mt43dep060n</t>
  </si>
  <si>
    <t xml:space="preserve">Ud</t>
  </si>
  <si>
    <t xml:space="preserve">Zuncho formado por placas de anclaje, tensores, grilletes, cable de acero y protección de yute alquitranado, para tanque de gases licuados del petróleo (GLP), enterrado.</t>
  </si>
  <si>
    <t xml:space="preserve">Subtotal materiales:</t>
  </si>
  <si>
    <t xml:space="preserve">Equipo</t>
  </si>
  <si>
    <t xml:space="preserve">mq04cag010c</t>
  </si>
  <si>
    <t xml:space="preserve">h</t>
  </si>
  <si>
    <t xml:space="preserve">Camión con grúa de hasta 12 t.</t>
  </si>
  <si>
    <t xml:space="preserve">Subtotal equipo:</t>
  </si>
  <si>
    <t xml:space="preserve">Mano de obra</t>
  </si>
  <si>
    <t xml:space="preserve">mo010</t>
  </si>
  <si>
    <t xml:space="preserve">h</t>
  </si>
  <si>
    <t xml:space="preserve">Oficial instalador gasista.</t>
  </si>
  <si>
    <t xml:space="preserve">mo109</t>
  </si>
  <si>
    <t xml:space="preserve">h</t>
  </si>
  <si>
    <t xml:space="preserve">Medio oficial instalador gasista.</t>
  </si>
  <si>
    <t xml:space="preserve">Subtotal mano de obra:</t>
  </si>
  <si>
    <t xml:space="preserve">Herramientas</t>
  </si>
  <si>
    <t xml:space="preserve">%</t>
  </si>
  <si>
    <t xml:space="preserve">Herramientas</t>
  </si>
  <si>
    <t xml:space="preserve">Coste de mantenimiento decenal: $u 36.673,47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</si>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</sst>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6.47"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377579</v>
      </c>
      <c r="H10" s="12">
        <f ca="1">ROUND(INDIRECT(ADDRESS(ROW()+(0), COLUMN()+(-2), 1))*INDIRECT(ADDRESS(ROW()+(0), COLUMN()+(-1), 1)), 2)</f>
        <v>377579</v>
      </c>
    </row>
    <row r="11" spans="1:8" ht="34.50" thickBot="1" customHeight="1">
      <c r="A11" s="1" t="s">
        <v>15</v>
      </c>
      <c r="B11" s="1"/>
      <c r="C11" s="1"/>
      <c r="D11" s="10" t="s">
        <v>16</v>
      </c>
      <c r="E11" s="1" t="s">
        <v>17</v>
      </c>
      <c r="F11" s="13">
        <v>1</v>
      </c>
      <c r="G11" s="14">
        <v>6064.54</v>
      </c>
      <c r="H11" s="14">
        <f ca="1">ROUND(INDIRECT(ADDRESS(ROW()+(0), COLUMN()+(-2), 1))*INDIRECT(ADDRESS(ROW()+(0), COLUMN()+(-1), 1)), 2)</f>
        <v>6064.54</v>
      </c>
    </row>
    <row r="12" spans="1:8" ht="13.50" thickBot="1" customHeight="1">
      <c r="A12" s="15"/>
      <c r="B12" s="15"/>
      <c r="C12" s="15"/>
      <c r="D12" s="15"/>
      <c r="E12" s="15"/>
      <c r="F12" s="9" t="s">
        <v>18</v>
      </c>
      <c r="G12" s="9"/>
      <c r="H12" s="17">
        <f ca="1">ROUND(SUM(INDIRECT(ADDRESS(ROW()+(-1), COLUMN()+(0), 1)),INDIRECT(ADDRESS(ROW()+(-2), COLUMN()+(0), 1))), 2)</f>
        <v>383644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0.58</v>
      </c>
      <c r="G14" s="14">
        <v>2038.75</v>
      </c>
      <c r="H14" s="14">
        <f ca="1">ROUND(INDIRECT(ADDRESS(ROW()+(0), COLUMN()+(-2), 1))*INDIRECT(ADDRESS(ROW()+(0), COLUMN()+(-1), 1)), 2)</f>
        <v>1182.48</v>
      </c>
    </row>
    <row r="15" spans="1:8" ht="13.50" thickBot="1" customHeight="1">
      <c r="A15" s="15"/>
      <c r="B15" s="15"/>
      <c r="C15" s="15"/>
      <c r="D15" s="15"/>
      <c r="E15" s="15"/>
      <c r="F15" s="9" t="s">
        <v>23</v>
      </c>
      <c r="G15" s="9"/>
      <c r="H15" s="17">
        <f ca="1">ROUND(SUM(INDIRECT(ADDRESS(ROW()+(-1), COLUMN()+(0), 1))), 2)</f>
        <v>1182.48</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23.474</v>
      </c>
      <c r="G17" s="12">
        <v>373.16</v>
      </c>
      <c r="H17" s="12">
        <f ca="1">ROUND(INDIRECT(ADDRESS(ROW()+(0), COLUMN()+(-2), 1))*INDIRECT(ADDRESS(ROW()+(0), COLUMN()+(-1), 1)), 2)</f>
        <v>8759.56</v>
      </c>
    </row>
    <row r="18" spans="1:8" ht="13.50" thickBot="1" customHeight="1">
      <c r="A18" s="1" t="s">
        <v>28</v>
      </c>
      <c r="B18" s="1"/>
      <c r="C18" s="1"/>
      <c r="D18" s="10" t="s">
        <v>29</v>
      </c>
      <c r="E18" s="1" t="s">
        <v>30</v>
      </c>
      <c r="F18" s="13">
        <v>23.474</v>
      </c>
      <c r="G18" s="14">
        <v>251.66</v>
      </c>
      <c r="H18" s="14">
        <f ca="1">ROUND(INDIRECT(ADDRESS(ROW()+(0), COLUMN()+(-2), 1))*INDIRECT(ADDRESS(ROW()+(0), COLUMN()+(-1), 1)), 2)</f>
        <v>5907.47</v>
      </c>
    </row>
    <row r="19" spans="1:8" ht="13.50" thickBot="1" customHeight="1">
      <c r="A19" s="15"/>
      <c r="B19" s="15"/>
      <c r="C19" s="15"/>
      <c r="D19" s="15"/>
      <c r="E19" s="15"/>
      <c r="F19" s="9" t="s">
        <v>31</v>
      </c>
      <c r="G19" s="9"/>
      <c r="H19" s="17">
        <f ca="1">ROUND(SUM(INDIRECT(ADDRESS(ROW()+(-1), COLUMN()+(0), 1)),INDIRECT(ADDRESS(ROW()+(-2), COLUMN()+(0), 1))), 2)</f>
        <v>14667</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399493</v>
      </c>
      <c r="H21" s="14">
        <f ca="1">ROUND(INDIRECT(ADDRESS(ROW()+(0), COLUMN()+(-2), 1))*INDIRECT(ADDRESS(ROW()+(0), COLUMN()+(-1), 1))/100, 2)</f>
        <v>7989.86</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407483</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