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<sst xmlns="http://schemas.openxmlformats.org/spreadsheetml/2006/main" count="55" uniqueCount="55">
  <si>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</si>
  <si>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IFW070</t>
  </si>
  <si>
    <t xml:space="preserve">Ud</t>
  </si>
  <si>
    <t xml:space="preserve">Cámara de inspección.</t>
  </si>
  <si>
    <r>
      <rPr>
        <sz val="8.25"/>
        <color rgb="FF000000"/>
        <rFont val="Arial"/>
        <family val="2"/>
      </rPr>
      <t xml:space="preserve">Formación de cámara de inspección enterrada, de dimensiones interiores 63x63x80 cm, construida con mampostería de ladrillo cerámico perforado, de 1/2 pie de espesor, asentado con mortero de cemento, confeccionado en obra, dosificación 1:6, sobre solera de hormigón masivo H-35, clase de exposición ambiental A1+Q2, tamaño máximo del agregado 19,0 mm, consistencia muy plástica de 15 cm de espesor, enfoscada y bruñida interiormente con mortero de cemento, confeccionado en obra, con aditivo hidrófugo, dosificación 1:3 formando aristas y esquinas a media caña, con marco y tapa de fundición carga de rotura 125 kN, para alojamiento de la válvula; previa excavación con medios manuales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</si>
  <si>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</si>
  <si>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</si>
  <si>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</si>
  <si>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</si>
  <si>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</si>
  <si>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</si>
  <si>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</si>
  <si>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mt10hmf080we</t>
  </si>
  <si>
    <t xml:space="preserve">m³</t>
  </si>
  <si>
    <t xml:space="preserve">Hormigón masivo H-35, clase de exposición ambiental A1+Q2, tamaño máximo del agregado 19 mm, consistencia muy plástica, premezclado, según CIRSOC 201 2005.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</si>
  <si>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</si>
  <si>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</si>
  <si>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</si>
  <si>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</si>
  <si>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</si>
  <si>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</si>
  <si>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</si>
  <si>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</si>
  <si>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</si>
  <si>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</si>
  <si>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</si>
  <si>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</si>
  <si>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</si>
  <si>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</si>
  <si>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</si>
  <si>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mt11tfa010c</t>
  </si>
  <si>
    <t xml:space="preserve">Ud</t>
  </si>
  <si>
    <t xml:space="preserve">Marco y tapa de fundición, 60x60 cm, para cámara de inspección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</si>
  <si>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</si>
  <si>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</si>
  <si>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</si>
  <si>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</si>
  <si>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</si>
  <si>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</si>
  <si>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</si>
  <si>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</si>
  <si>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</si>
  <si>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</si>
  <si>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</si>
  <si>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</si>
  <si>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</si>
  <si>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</si>
  <si>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</si>
  <si>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</si>
  <si>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</si>
  <si>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</si>
  <si>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</si>
  <si>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</si>
  <si>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365,45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</si>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</sst>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99" customWidth="1"/>
    <col min="4" max="4" width="69.19" customWidth="1"/>
    <col min="5" max="5" width="12.24" customWidth="1"/>
    <col min="6" max="6" width="13.77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0.185</v>
      </c>
      <c r="F10" s="12">
        <v>7589.99</v>
      </c>
      <c r="G10" s="12">
        <f ca="1">ROUND(INDIRECT(ADDRESS(ROW()+(0), COLUMN()+(-2), 1))*INDIRECT(ADDRESS(ROW()+(0), COLUMN()+(-1), 1)), 2)</f>
        <v>1404.15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93</v>
      </c>
      <c r="F11" s="12">
        <v>12.43</v>
      </c>
      <c r="G11" s="12">
        <f ca="1">ROUND(INDIRECT(ADDRESS(ROW()+(0), COLUMN()+(-2), 1))*INDIRECT(ADDRESS(ROW()+(0), COLUMN()+(-1), 1)), 2)</f>
        <v>1155.99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0.013</v>
      </c>
      <c r="F12" s="12">
        <v>46.22</v>
      </c>
      <c r="G12" s="12">
        <f ca="1">ROUND(INDIRECT(ADDRESS(ROW()+(0), COLUMN()+(-2), 1))*INDIRECT(ADDRESS(ROW()+(0), COLUMN()+(-1), 1)), 2)</f>
        <v>0.6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0.104</v>
      </c>
      <c r="F13" s="12">
        <v>604.79</v>
      </c>
      <c r="G13" s="12">
        <f ca="1">ROUND(INDIRECT(ADDRESS(ROW()+(0), COLUMN()+(-2), 1))*INDIRECT(ADDRESS(ROW()+(0), COLUMN()+(-1), 1)), 2)</f>
        <v>62.9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24.029</v>
      </c>
      <c r="F14" s="12">
        <v>8.86</v>
      </c>
      <c r="G14" s="12">
        <f ca="1">ROUND(INDIRECT(ADDRESS(ROW()+(0), COLUMN()+(-2), 1))*INDIRECT(ADDRESS(ROW()+(0), COLUMN()+(-1), 1)), 2)</f>
        <v>212.9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0.326</v>
      </c>
      <c r="F15" s="12">
        <v>36.97</v>
      </c>
      <c r="G15" s="12">
        <f ca="1">ROUND(INDIRECT(ADDRESS(ROW()+(0), COLUMN()+(-2), 1))*INDIRECT(ADDRESS(ROW()+(0), COLUMN()+(-1), 1)), 2)</f>
        <v>12.05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1948.99</v>
      </c>
      <c r="G16" s="12">
        <f ca="1">ROUND(INDIRECT(ADDRESS(ROW()+(0), COLUMN()+(-2), 1))*INDIRECT(ADDRESS(ROW()+(0), COLUMN()+(-1), 1)), 2)</f>
        <v>1948.99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0.991</v>
      </c>
      <c r="F17" s="14">
        <v>386.39</v>
      </c>
      <c r="G17" s="14">
        <f ca="1">ROUND(INDIRECT(ADDRESS(ROW()+(0), COLUMN()+(-2), 1))*INDIRECT(ADDRESS(ROW()+(0), COLUMN()+(-1), 1)), 2)</f>
        <v>382.91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5180.49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0.054</v>
      </c>
      <c r="F20" s="14">
        <v>108.89</v>
      </c>
      <c r="G20" s="14">
        <f ca="1">ROUND(INDIRECT(ADDRESS(ROW()+(0), COLUMN()+(-2), 1))*INDIRECT(ADDRESS(ROW()+(0), COLUMN()+(-1), 1)), 2)</f>
        <v>5.88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1))), 2)</f>
        <v>5.88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2.083</v>
      </c>
      <c r="F23" s="12">
        <v>377.17</v>
      </c>
      <c r="G23" s="12">
        <f ca="1">ROUND(INDIRECT(ADDRESS(ROW()+(0), COLUMN()+(-2), 1))*INDIRECT(ADDRESS(ROW()+(0), COLUMN()+(-1), 1)), 2)</f>
        <v>785.65</v>
      </c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3">
        <v>4.734</v>
      </c>
      <c r="F24" s="14">
        <v>252.16</v>
      </c>
      <c r="G24" s="14">
        <f ca="1">ROUND(INDIRECT(ADDRESS(ROW()+(0), COLUMN()+(-2), 1))*INDIRECT(ADDRESS(ROW()+(0), COLUMN()+(-1), 1)), 2)</f>
        <v>1193.73</v>
      </c>
    </row>
    <row r="25" spans="1:7" ht="13.50" thickBot="1" customHeight="1">
      <c r="A25" s="15"/>
      <c r="B25" s="15"/>
      <c r="C25" s="15"/>
      <c r="D25" s="15"/>
      <c r="E25" s="9" t="s">
        <v>49</v>
      </c>
      <c r="F25" s="9"/>
      <c r="G25" s="17">
        <f ca="1">ROUND(SUM(INDIRECT(ADDRESS(ROW()+(-1), COLUMN()+(0), 1)),INDIRECT(ADDRESS(ROW()+(-2), COLUMN()+(0), 1))), 2)</f>
        <v>1979.38</v>
      </c>
    </row>
    <row r="26" spans="1:7" ht="13.50" thickBot="1" customHeight="1">
      <c r="A26" s="15">
        <v>4</v>
      </c>
      <c r="B26" s="15"/>
      <c r="C26" s="15"/>
      <c r="D26" s="18" t="s">
        <v>50</v>
      </c>
      <c r="E26" s="18"/>
      <c r="F26" s="15"/>
      <c r="G26" s="15"/>
    </row>
    <row r="27" spans="1:7" ht="13.50" thickBot="1" customHeight="1">
      <c r="A27" s="19"/>
      <c r="B27" s="19"/>
      <c r="C27" s="20" t="s">
        <v>51</v>
      </c>
      <c r="D27" s="19" t="s">
        <v>52</v>
      </c>
      <c r="E27" s="13">
        <v>2</v>
      </c>
      <c r="F27" s="14">
        <f ca="1">ROUND(SUM(INDIRECT(ADDRESS(ROW()+(-2), COLUMN()+(1), 1)),INDIRECT(ADDRESS(ROW()+(-6), COLUMN()+(1), 1)),INDIRECT(ADDRESS(ROW()+(-9), COLUMN()+(1), 1))), 2)</f>
        <v>7165.75</v>
      </c>
      <c r="G27" s="14">
        <f ca="1">ROUND(INDIRECT(ADDRESS(ROW()+(0), COLUMN()+(-2), 1))*INDIRECT(ADDRESS(ROW()+(0), COLUMN()+(-1), 1))/100, 2)</f>
        <v>143.32</v>
      </c>
    </row>
    <row r="28" spans="1:7" ht="13.50" thickBot="1" customHeight="1">
      <c r="A28" s="21" t="s">
        <v>53</v>
      </c>
      <c r="B28" s="21"/>
      <c r="C28" s="22"/>
      <c r="D28" s="23"/>
      <c r="E28" s="24" t="s">
        <v>54</v>
      </c>
      <c r="F28" s="25"/>
      <c r="G28" s="26">
        <f ca="1">ROUND(SUM(INDIRECT(ADDRESS(ROW()+(-1), COLUMN()+(0), 1)),INDIRECT(ADDRESS(ROW()+(-3), COLUMN()+(0), 1)),INDIRECT(ADDRESS(ROW()+(-7), COLUMN()+(0), 1)),INDIRECT(ADDRESS(ROW()+(-10), COLUMN()+(0), 1))), 2)</f>
        <v>7309.07</v>
      </c>
    </row>
  </sheetData>
  <mergeCells count="3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  <mergeCell ref="A22:B22"/>
    <mergeCell ref="D22:E22"/>
    <mergeCell ref="A23:B23"/>
    <mergeCell ref="A24:B24"/>
    <mergeCell ref="A25:B25"/>
    <mergeCell ref="E25:F25"/>
    <mergeCell ref="A26:B26"/>
    <mergeCell ref="D26:E26"/>
    <mergeCell ref="A27:B27"/>
    <mergeCell ref="A28:D28"/>
    <mergeCell ref="E28:F28"/>
  </mergeCells>
  <pageMargins left="0.147638" right="0.147638" top="0.206693" bottom="0.206693" header="0.0" footer="0.0"/>
  <pageSetup paperSize="9" orientation="portrait"/>
  <rowBreaks count="0" manualBreakCount="0">
    </rowBreaks>
</worksheet>
</file>