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<sst xmlns="http://schemas.openxmlformats.org/spreadsheetml/2006/main" count="52" uniqueCount="52">
  <si>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</si>
  <si>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</si>
  <si>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</si>
  <si>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Cámara de inspección.</t>
  </si>
  <si>
    <r>
      <rPr>
        <sz val="8.25"/>
        <color rgb="FF000000"/>
        <rFont val="Arial"/>
        <family val="2"/>
      </rPr>
      <t xml:space="preserve">Formación de cámara de inspección enterrada, de dimensiones interiores 100x100x125 cm, construida con mampostería de ladrillo cerámico perforado, de 1/2 pie de espesor, asentado con mortero de cemento, confeccionado en obra, dosificación 1:6, sobre solera de hormigón masivo H-35, clase de exposición ambiental A1+Q2, tamaño máximo del agregado 19,0 mm, consistencia muy plástica de 15 cm de espesor, enfoscada y bruñida interiormente con mortero de cemento, confeccionado en obra, con aditivo hidrófugo, dosificación 1:3 formando aristas y esquinas a media caña, cerrada superiormente con tapa prefabricada de hormigón armado, para alojamiento de la válvula. Incluso mortero para sellado de juntas. El precio no incluye la válvula, la excavación ni el relleno del trasdós.</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</si>
  <si>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</si>
  <si>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</si>
  <si>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</si>
  <si>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</si>
  <si>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</si>
  <si>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</si>
  <si>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</si>
  <si>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mt10hmf080we</t>
  </si>
  <si>
    <t xml:space="preserve">m³</t>
  </si>
  <si>
    <t xml:space="preserve">Hormigón masivo H-35, clase de exposición ambiental A1+Q2, tamaño máximo del agregado 19 mm, consistencia muy plástica, premezclado, según CIRSOC 201 2005.</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</si>
  <si>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</si>
  <si>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</si>
  <si>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</si>
  <si>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</si>
  <si>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</si>
  <si>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</si>
  <si>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</si>
  <si>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</si>
  <si>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</si>
  <si>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</si>
  <si>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</si>
  <si>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</si>
  <si>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mt08adt010</t>
  </si>
  <si>
    <t xml:space="preserve">kg</t>
  </si>
  <si>
    <t xml:space="preserve">Aditivo hidrófugo para impermeabilización de morteros u hormigones.</t>
  </si>
  <si>
    <t xml:space="preserve">mt11arf010g</t>
  </si>
  <si>
    <t xml:space="preserve">Ud</t>
  </si>
  <si>
    <t xml:space="preserve">Tapa de hormigón armado prefabricada, 118x118x15 cm.</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</si>
  <si>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</si>
  <si>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</si>
  <si>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</si>
  <si>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</si>
  <si>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</si>
  <si>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</si>
  <si>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</si>
  <si>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mo020</t>
  </si>
  <si>
    <t xml:space="preserve">h</t>
  </si>
  <si>
    <t xml:space="preserve">Oficial albañil de construcción.</t>
  </si>
  <si>
    <t xml:space="preserve">mo113</t>
  </si>
  <si>
    <t xml:space="preserve">h</t>
  </si>
  <si>
    <t xml:space="preserve">Peón de construcción.</t>
  </si>
  <si>
    <t xml:space="preserve">Subtotal mano de obra:</t>
  </si>
  <si>
    <t xml:space="preserve">Herramientas</t>
  </si>
  <si>
    <t xml:space="preserve">%</t>
  </si>
  <si>
    <t xml:space="preserve">Herramientas</t>
  </si>
  <si>
    <t xml:space="preserve">Coste de mantenimiento decenal: $u 564,00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</si>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</sst>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99" customWidth="1"/>
    <col min="4" max="4" width="69.19" customWidth="1"/>
    <col min="5" max="5" width="12.75" customWidth="1"/>
    <col min="6" max="6" width="13.2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0.329</v>
      </c>
      <c r="F10" s="12">
        <v>7589.99</v>
      </c>
      <c r="G10" s="12">
        <f ca="1">ROUND(INDIRECT(ADDRESS(ROW()+(0), COLUMN()+(-2), 1))*INDIRECT(ADDRESS(ROW()+(0), COLUMN()+(-1), 1)), 2)</f>
        <v>2497.11</v>
      </c>
    </row>
    <row r="11" spans="1:7" ht="24.00" thickBot="1" customHeight="1">
      <c r="A11" s="1" t="s">
        <v>15</v>
      </c>
      <c r="B11" s="1"/>
      <c r="C11" s="10" t="s">
        <v>16</v>
      </c>
      <c r="D11" s="1" t="s">
        <v>17</v>
      </c>
      <c r="E11" s="11">
        <v>199</v>
      </c>
      <c r="F11" s="12">
        <v>12.43</v>
      </c>
      <c r="G11" s="12">
        <f ca="1">ROUND(INDIRECT(ADDRESS(ROW()+(0), COLUMN()+(-2), 1))*INDIRECT(ADDRESS(ROW()+(0), COLUMN()+(-1), 1)), 2)</f>
        <v>2473.57</v>
      </c>
    </row>
    <row r="12" spans="1:7" ht="13.50" thickBot="1" customHeight="1">
      <c r="A12" s="1" t="s">
        <v>18</v>
      </c>
      <c r="B12" s="1"/>
      <c r="C12" s="10" t="s">
        <v>19</v>
      </c>
      <c r="D12" s="1" t="s">
        <v>20</v>
      </c>
      <c r="E12" s="11">
        <v>0.031</v>
      </c>
      <c r="F12" s="12">
        <v>46.22</v>
      </c>
      <c r="G12" s="12">
        <f ca="1">ROUND(INDIRECT(ADDRESS(ROW()+(0), COLUMN()+(-2), 1))*INDIRECT(ADDRESS(ROW()+(0), COLUMN()+(-1), 1)), 2)</f>
        <v>1.43</v>
      </c>
    </row>
    <row r="13" spans="1:7" ht="13.50" thickBot="1" customHeight="1">
      <c r="A13" s="1" t="s">
        <v>21</v>
      </c>
      <c r="B13" s="1"/>
      <c r="C13" s="10" t="s">
        <v>22</v>
      </c>
      <c r="D13" s="1" t="s">
        <v>23</v>
      </c>
      <c r="E13" s="11">
        <v>0.241</v>
      </c>
      <c r="F13" s="12">
        <v>604.79</v>
      </c>
      <c r="G13" s="12">
        <f ca="1">ROUND(INDIRECT(ADDRESS(ROW()+(0), COLUMN()+(-2), 1))*INDIRECT(ADDRESS(ROW()+(0), COLUMN()+(-1), 1)), 2)</f>
        <v>145.75</v>
      </c>
    </row>
    <row r="14" spans="1:7" ht="13.50" thickBot="1" customHeight="1">
      <c r="A14" s="1" t="s">
        <v>24</v>
      </c>
      <c r="B14" s="1"/>
      <c r="C14" s="10" t="s">
        <v>25</v>
      </c>
      <c r="D14" s="1" t="s">
        <v>26</v>
      </c>
      <c r="E14" s="11">
        <v>57.067</v>
      </c>
      <c r="F14" s="12">
        <v>8.86</v>
      </c>
      <c r="G14" s="12">
        <f ca="1">ROUND(INDIRECT(ADDRESS(ROW()+(0), COLUMN()+(-2), 1))*INDIRECT(ADDRESS(ROW()+(0), COLUMN()+(-1), 1)), 2)</f>
        <v>505.61</v>
      </c>
    </row>
    <row r="15" spans="1:7" ht="13.50" thickBot="1" customHeight="1">
      <c r="A15" s="1" t="s">
        <v>27</v>
      </c>
      <c r="B15" s="1"/>
      <c r="C15" s="10" t="s">
        <v>28</v>
      </c>
      <c r="D15" s="1" t="s">
        <v>29</v>
      </c>
      <c r="E15" s="11">
        <v>0.81</v>
      </c>
      <c r="F15" s="12">
        <v>36.97</v>
      </c>
      <c r="G15" s="12">
        <f ca="1">ROUND(INDIRECT(ADDRESS(ROW()+(0), COLUMN()+(-2), 1))*INDIRECT(ADDRESS(ROW()+(0), COLUMN()+(-1), 1)), 2)</f>
        <v>29.95</v>
      </c>
    </row>
    <row r="16" spans="1:7" ht="13.50" thickBot="1" customHeight="1">
      <c r="A16" s="1" t="s">
        <v>30</v>
      </c>
      <c r="B16" s="1"/>
      <c r="C16" s="10" t="s">
        <v>31</v>
      </c>
      <c r="D16" s="1" t="s">
        <v>32</v>
      </c>
      <c r="E16" s="13">
        <v>1</v>
      </c>
      <c r="F16" s="14">
        <v>3441.73</v>
      </c>
      <c r="G16" s="14">
        <f ca="1">ROUND(INDIRECT(ADDRESS(ROW()+(0), COLUMN()+(-2), 1))*INDIRECT(ADDRESS(ROW()+(0), COLUMN()+(-1), 1)), 2)</f>
        <v>3441.73</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9095.15</v>
      </c>
    </row>
    <row r="18" spans="1:7" ht="13.50" thickBot="1" customHeight="1">
      <c r="A18" s="15">
        <v>2</v>
      </c>
      <c r="B18" s="15"/>
      <c r="C18" s="15"/>
      <c r="D18" s="18" t="s">
        <v>34</v>
      </c>
      <c r="E18" s="18"/>
      <c r="F18" s="15"/>
      <c r="G18" s="15"/>
    </row>
    <row r="19" spans="1:7" ht="13.50" thickBot="1" customHeight="1">
      <c r="A19" s="1" t="s">
        <v>35</v>
      </c>
      <c r="B19" s="1"/>
      <c r="C19" s="10" t="s">
        <v>36</v>
      </c>
      <c r="D19" s="1" t="s">
        <v>37</v>
      </c>
      <c r="E19" s="13">
        <v>0.127</v>
      </c>
      <c r="F19" s="14">
        <v>108.89</v>
      </c>
      <c r="G19" s="14">
        <f ca="1">ROUND(INDIRECT(ADDRESS(ROW()+(0), COLUMN()+(-2), 1))*INDIRECT(ADDRESS(ROW()+(0), COLUMN()+(-1), 1)), 2)</f>
        <v>13.83</v>
      </c>
    </row>
    <row r="20" spans="1:7" ht="13.50" thickBot="1" customHeight="1">
      <c r="A20" s="15"/>
      <c r="B20" s="15"/>
      <c r="C20" s="15"/>
      <c r="D20" s="15"/>
      <c r="E20" s="9" t="s">
        <v>38</v>
      </c>
      <c r="F20" s="9"/>
      <c r="G20" s="17">
        <f ca="1">ROUND(SUM(INDIRECT(ADDRESS(ROW()+(-1), COLUMN()+(0), 1))), 2)</f>
        <v>13.83</v>
      </c>
    </row>
    <row r="21" spans="1:7" ht="13.50" thickBot="1" customHeight="1">
      <c r="A21" s="15">
        <v>3</v>
      </c>
      <c r="B21" s="15"/>
      <c r="C21" s="15"/>
      <c r="D21" s="18" t="s">
        <v>39</v>
      </c>
      <c r="E21" s="18"/>
      <c r="F21" s="15"/>
      <c r="G21" s="15"/>
    </row>
    <row r="22" spans="1:7" ht="13.50" thickBot="1" customHeight="1">
      <c r="A22" s="1" t="s">
        <v>40</v>
      </c>
      <c r="B22" s="1"/>
      <c r="C22" s="10" t="s">
        <v>41</v>
      </c>
      <c r="D22" s="1" t="s">
        <v>42</v>
      </c>
      <c r="E22" s="11">
        <v>2.833</v>
      </c>
      <c r="F22" s="12">
        <v>377.17</v>
      </c>
      <c r="G22" s="12">
        <f ca="1">ROUND(INDIRECT(ADDRESS(ROW()+(0), COLUMN()+(-2), 1))*INDIRECT(ADDRESS(ROW()+(0), COLUMN()+(-1), 1)), 2)</f>
        <v>1068.52</v>
      </c>
    </row>
    <row r="23" spans="1:7" ht="13.50" thickBot="1" customHeight="1">
      <c r="A23" s="1" t="s">
        <v>43</v>
      </c>
      <c r="B23" s="1"/>
      <c r="C23" s="10" t="s">
        <v>44</v>
      </c>
      <c r="D23" s="1" t="s">
        <v>45</v>
      </c>
      <c r="E23" s="13">
        <v>3.495</v>
      </c>
      <c r="F23" s="14">
        <v>252.16</v>
      </c>
      <c r="G23" s="14">
        <f ca="1">ROUND(INDIRECT(ADDRESS(ROW()+(0), COLUMN()+(-2), 1))*INDIRECT(ADDRESS(ROW()+(0), COLUMN()+(-1), 1)), 2)</f>
        <v>881.3</v>
      </c>
    </row>
    <row r="24" spans="1:7" ht="13.50" thickBot="1" customHeight="1">
      <c r="A24" s="15"/>
      <c r="B24" s="15"/>
      <c r="C24" s="15"/>
      <c r="D24" s="15"/>
      <c r="E24" s="9" t="s">
        <v>46</v>
      </c>
      <c r="F24" s="9"/>
      <c r="G24" s="17">
        <f ca="1">ROUND(SUM(INDIRECT(ADDRESS(ROW()+(-1), COLUMN()+(0), 1)),INDIRECT(ADDRESS(ROW()+(-2), COLUMN()+(0), 1))), 2)</f>
        <v>1949.82</v>
      </c>
    </row>
    <row r="25" spans="1:7" ht="13.50" thickBot="1" customHeight="1">
      <c r="A25" s="15">
        <v>4</v>
      </c>
      <c r="B25" s="15"/>
      <c r="C25" s="15"/>
      <c r="D25" s="18" t="s">
        <v>47</v>
      </c>
      <c r="E25" s="18"/>
      <c r="F25" s="15"/>
      <c r="G25" s="15"/>
    </row>
    <row r="26" spans="1:7" ht="13.50" thickBot="1" customHeight="1">
      <c r="A26" s="19"/>
      <c r="B26" s="19"/>
      <c r="C26" s="20" t="s">
        <v>48</v>
      </c>
      <c r="D26" s="19" t="s">
        <v>49</v>
      </c>
      <c r="E26" s="13">
        <v>2</v>
      </c>
      <c r="F26" s="14">
        <f ca="1">ROUND(SUM(INDIRECT(ADDRESS(ROW()+(-2), COLUMN()+(1), 1)),INDIRECT(ADDRESS(ROW()+(-6), COLUMN()+(1), 1)),INDIRECT(ADDRESS(ROW()+(-9), COLUMN()+(1), 1))), 2)</f>
        <v>11058.8</v>
      </c>
      <c r="G26" s="14">
        <f ca="1">ROUND(INDIRECT(ADDRESS(ROW()+(0), COLUMN()+(-2), 1))*INDIRECT(ADDRESS(ROW()+(0), COLUMN()+(-1), 1))/100, 2)</f>
        <v>221.18</v>
      </c>
    </row>
    <row r="27" spans="1:7" ht="13.50" thickBot="1" customHeight="1">
      <c r="A27" s="21" t="s">
        <v>50</v>
      </c>
      <c r="B27" s="21"/>
      <c r="C27" s="22"/>
      <c r="D27" s="23"/>
      <c r="E27" s="24" t="s">
        <v>51</v>
      </c>
      <c r="F27" s="25"/>
      <c r="G27" s="26">
        <f ca="1">ROUND(SUM(INDIRECT(ADDRESS(ROW()+(-1), COLUMN()+(0), 1)),INDIRECT(ADDRESS(ROW()+(-3), COLUMN()+(0), 1)),INDIRECT(ADDRESS(ROW()+(-7), COLUMN()+(0), 1)),INDIRECT(ADDRESS(ROW()+(-10), COLUMN()+(0), 1))), 2)</f>
        <v>11280</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