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<sst xmlns="http://schemas.openxmlformats.org/spreadsheetml/2006/main" count="32" uniqueCount="32">
  <si>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</si>
  <si>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IFW020</t>
  </si>
  <si>
    <t xml:space="preserve">Ud</t>
  </si>
  <si>
    <t xml:space="preserve">Filtro retenedor de residuos.</t>
  </si>
  <si>
    <r>
      <rPr>
        <sz val="8.25"/>
        <color rgb="FF000000"/>
        <rFont val="Arial"/>
        <family val="2"/>
      </rPr>
      <t xml:space="preserve">Filtro retenedor de residuos de hierro fundido, con tamiz de acero inoxidable con perforaciones de 1,5 mm de diámetro, con bridas de 6", para una presión máxima de trabajo de 16 bar y una temperatura máxima de 200°C.</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</si>
  <si>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</si>
  <si>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</si>
  <si>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</si>
  <si>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</si>
  <si>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</si>
  <si>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</si>
  <si>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</si>
  <si>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mt37www060n</t>
  </si>
  <si>
    <t xml:space="preserve">Ud</t>
  </si>
  <si>
    <t xml:space="preserve">Filtro retenedor de residuos de hierro fundido, con tamiz de acero inoxidable con perforaciones de 1,5 mm de diámetro, con bridas de 6", para una presión máxima de trabajo de 16 bar y una temperatura máxima de 200°C.</t>
  </si>
  <si>
    <t xml:space="preserve">mt37www010</t>
  </si>
  <si>
    <t xml:space="preserve">Ud</t>
  </si>
  <si>
    <t xml:space="preserve">Material auxiliar para instalaciones de plomería.</t>
  </si>
  <si>
    <t xml:space="preserve">Subtotal materiales:</t>
  </si>
  <si>
    <t xml:space="preserve">Mano de obra</t>
  </si>
  <si>
    <t xml:space="preserve">mo008</t>
  </si>
  <si>
    <t xml:space="preserve">h</t>
  </si>
  <si>
    <t xml:space="preserve">Oficial plomero.</t>
  </si>
  <si>
    <t xml:space="preserve">mo107</t>
  </si>
  <si>
    <t xml:space="preserve">h</t>
  </si>
  <si>
    <t xml:space="preserve">Medio oficial plomero.</t>
  </si>
  <si>
    <t xml:space="preserve">Subtotal mano de obra:</t>
  </si>
  <si>
    <t xml:space="preserve">Herramientas</t>
  </si>
  <si>
    <t xml:space="preserve">%</t>
  </si>
  <si>
    <t xml:space="preserve">Herramientas</t>
  </si>
  <si>
    <t xml:space="preserve">Coste de mantenimiento decenal: $u 2.121,04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</si>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</sst>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69.87"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1</v>
      </c>
      <c r="G10" s="12">
        <v>11912.2</v>
      </c>
      <c r="H10" s="12">
        <f ca="1">ROUND(INDIRECT(ADDRESS(ROW()+(0), COLUMN()+(-2), 1))*INDIRECT(ADDRESS(ROW()+(0), COLUMN()+(-1), 1)), 2)</f>
        <v>11912.2</v>
      </c>
    </row>
    <row r="11" spans="1:8" ht="13.50" thickBot="1" customHeight="1">
      <c r="A11" s="1" t="s">
        <v>15</v>
      </c>
      <c r="B11" s="1"/>
      <c r="C11" s="1"/>
      <c r="D11" s="10" t="s">
        <v>16</v>
      </c>
      <c r="E11" s="1" t="s">
        <v>17</v>
      </c>
      <c r="F11" s="13">
        <v>1</v>
      </c>
      <c r="G11" s="14">
        <v>49.27</v>
      </c>
      <c r="H11" s="14">
        <f ca="1">ROUND(INDIRECT(ADDRESS(ROW()+(0), COLUMN()+(-2), 1))*INDIRECT(ADDRESS(ROW()+(0), COLUMN()+(-1), 1)), 2)</f>
        <v>49.27</v>
      </c>
    </row>
    <row r="12" spans="1:8" ht="13.50" thickBot="1" customHeight="1">
      <c r="A12" s="15"/>
      <c r="B12" s="15"/>
      <c r="C12" s="15"/>
      <c r="D12" s="15"/>
      <c r="E12" s="15"/>
      <c r="F12" s="9" t="s">
        <v>18</v>
      </c>
      <c r="G12" s="9"/>
      <c r="H12" s="17">
        <f ca="1">ROUND(SUM(INDIRECT(ADDRESS(ROW()+(-1), COLUMN()+(0), 1)),INDIRECT(ADDRESS(ROW()+(-2), COLUMN()+(0), 1))), 2)</f>
        <v>11961.4</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1">
        <v>0.417</v>
      </c>
      <c r="G14" s="12">
        <v>387.56</v>
      </c>
      <c r="H14" s="12">
        <f ca="1">ROUND(INDIRECT(ADDRESS(ROW()+(0), COLUMN()+(-2), 1))*INDIRECT(ADDRESS(ROW()+(0), COLUMN()+(-1), 1)), 2)</f>
        <v>161.61</v>
      </c>
    </row>
    <row r="15" spans="1:8" ht="13.50" thickBot="1" customHeight="1">
      <c r="A15" s="1" t="s">
        <v>23</v>
      </c>
      <c r="B15" s="1"/>
      <c r="C15" s="1"/>
      <c r="D15" s="10" t="s">
        <v>24</v>
      </c>
      <c r="E15" s="1" t="s">
        <v>25</v>
      </c>
      <c r="F15" s="13">
        <v>0.417</v>
      </c>
      <c r="G15" s="14">
        <v>261.38</v>
      </c>
      <c r="H15" s="14">
        <f ca="1">ROUND(INDIRECT(ADDRESS(ROW()+(0), COLUMN()+(-2), 1))*INDIRECT(ADDRESS(ROW()+(0), COLUMN()+(-1), 1)), 2)</f>
        <v>109</v>
      </c>
    </row>
    <row r="16" spans="1:8" ht="13.50" thickBot="1" customHeight="1">
      <c r="A16" s="15"/>
      <c r="B16" s="15"/>
      <c r="C16" s="15"/>
      <c r="D16" s="15"/>
      <c r="E16" s="15"/>
      <c r="F16" s="9" t="s">
        <v>26</v>
      </c>
      <c r="G16" s="9"/>
      <c r="H16" s="17">
        <f ca="1">ROUND(SUM(INDIRECT(ADDRESS(ROW()+(-1), COLUMN()+(0), 1)),INDIRECT(ADDRESS(ROW()+(-2), COLUMN()+(0), 1))), 2)</f>
        <v>270.61</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3">
        <v>2</v>
      </c>
      <c r="G18" s="14">
        <f ca="1">ROUND(SUM(INDIRECT(ADDRESS(ROW()+(-2), COLUMN()+(1), 1)),INDIRECT(ADDRESS(ROW()+(-6), COLUMN()+(1), 1))), 2)</f>
        <v>12232</v>
      </c>
      <c r="H18" s="14">
        <f ca="1">ROUND(INDIRECT(ADDRESS(ROW()+(0), COLUMN()+(-2), 1))*INDIRECT(ADDRESS(ROW()+(0), COLUMN()+(-1), 1))/100, 2)</f>
        <v>244.64</v>
      </c>
    </row>
    <row r="19" spans="1:8" ht="13.50" thickBot="1" customHeight="1">
      <c r="A19" s="21" t="s">
        <v>30</v>
      </c>
      <c r="B19" s="21"/>
      <c r="C19" s="21"/>
      <c r="D19" s="22"/>
      <c r="E19" s="23"/>
      <c r="F19" s="24" t="s">
        <v>31</v>
      </c>
      <c r="G19" s="25"/>
      <c r="H19" s="26">
        <f ca="1">ROUND(SUM(INDIRECT(ADDRESS(ROW()+(-1), COLUMN()+(0), 1)),INDIRECT(ADDRESS(ROW()+(-3), COLUMN()+(0), 1)),INDIRECT(ADDRESS(ROW()+(-7), COLUMN()+(0), 1))), 2)</f>
        <v>12476.7</v>
      </c>
    </row>
  </sheetData>
  <mergeCells count="21">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F16:G16"/>
    <mergeCell ref="A17:C17"/>
    <mergeCell ref="E17:F17"/>
    <mergeCell ref="A18:C18"/>
    <mergeCell ref="A19:E19"/>
    <mergeCell ref="F19:G19"/>
  </mergeCells>
  <pageMargins left="0.147638" right="0.147638" top="0.206693" bottom="0.206693" header="0.0" footer="0.0"/>
  <pageSetup paperSize="9" orientation="portrait"/>
  <rowBreaks count="0" manualBreakCount="0">
    </rowBreaks>
</worksheet>
</file>