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<sst xmlns="http://schemas.openxmlformats.org/spreadsheetml/2006/main" count="43" uniqueCount="43">
  <si>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</si>
  <si>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IFA005</t>
  </si>
  <si>
    <t xml:space="preserve">m</t>
  </si>
  <si>
    <t xml:space="preserve">Acometida de abastecimiento de agua potable.</t>
  </si>
  <si>
    <r>
      <rPr>
        <sz val="8.25"/>
        <color rgb="FF000000"/>
        <rFont val="Arial"/>
        <family val="2"/>
      </rPr>
      <t xml:space="preserve">Acometida enterrada para abastecimiento de agua potable de tubo de polietileno PE 100, de 32 mm de diámetro exterior, PN=10 atm y 2 mm de espesor, colocada sobre cama de arena de 15 cm de espesor, en el fondo de la zanja previamente excavada, debidamente compactada y nivelada con pisón vibrante de guiado manual, relleno lateral compactando hasta los riñones y posterior relleno con la misma arena hasta 10 cm por encima de la generatriz superior de la cañería. Incluso, accesorios y piezas especiales. El precio no incluye el levantado del piso existente, la excavación, el relleno principal ni la reposición posterior del piso.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</si>
  <si>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</si>
  <si>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</si>
  <si>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</si>
  <si>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</si>
  <si>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</si>
  <si>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</si>
  <si>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</si>
  <si>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</si>
  <si>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</si>
  <si>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</si>
  <si>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mt37tpa011c</t>
  </si>
  <si>
    <t xml:space="preserve">m</t>
  </si>
  <si>
    <t xml:space="preserve">Acometida de polietileno PE 100, de 32 mm de diámetro exterior, PN=10 atm y 2 mm de espesor, incluso accesorios de conexión y piezas especiales.</t>
  </si>
  <si>
    <t xml:space="preserve">Subtotal materiales:</t>
  </si>
  <si>
    <t xml:space="preserve">Equipo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</si>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</sst>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2.76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0.112</v>
      </c>
      <c r="G10" s="12">
        <v>480.47</v>
      </c>
      <c r="H10" s="12">
        <f ca="1">ROUND(INDIRECT(ADDRESS(ROW()+(0), COLUMN()+(-2), 1))*INDIRECT(ADDRESS(ROW()+(0), COLUMN()+(-1), 1)), 2)</f>
        <v>53.81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41.53</v>
      </c>
      <c r="H11" s="14">
        <f ca="1">ROUND(INDIRECT(ADDRESS(ROW()+(0), COLUMN()+(-2), 1))*INDIRECT(ADDRESS(ROW()+(0), COLUMN()+(-1), 1)), 2)</f>
        <v>41.53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0.402</v>
      </c>
      <c r="G14" s="14">
        <v>123.73</v>
      </c>
      <c r="H14" s="14">
        <f ca="1">ROUND(INDIRECT(ADDRESS(ROW()+(0), COLUMN()+(-2), 1))*INDIRECT(ADDRESS(ROW()+(0), COLUMN()+(-1), 1)), 2)</f>
        <v>49.74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49.74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0.359</v>
      </c>
      <c r="G17" s="12">
        <v>377.17</v>
      </c>
      <c r="H17" s="12">
        <f ca="1">ROUND(INDIRECT(ADDRESS(ROW()+(0), COLUMN()+(-2), 1))*INDIRECT(ADDRESS(ROW()+(0), COLUMN()+(-1), 1)), 2)</f>
        <v>135.4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0.379</v>
      </c>
      <c r="G18" s="12">
        <v>252.16</v>
      </c>
      <c r="H18" s="12">
        <f ca="1">ROUND(INDIRECT(ADDRESS(ROW()+(0), COLUMN()+(-2), 1))*INDIRECT(ADDRESS(ROW()+(0), COLUMN()+(-1), 1)), 2)</f>
        <v>95.57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0.431</v>
      </c>
      <c r="G19" s="12">
        <v>387.56</v>
      </c>
      <c r="H19" s="12">
        <f ca="1">ROUND(INDIRECT(ADDRESS(ROW()+(0), COLUMN()+(-2), 1))*INDIRECT(ADDRESS(ROW()+(0), COLUMN()+(-1), 1)), 2)</f>
        <v>167.04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0.431</v>
      </c>
      <c r="G20" s="14">
        <v>261.38</v>
      </c>
      <c r="H20" s="14">
        <f ca="1">ROUND(INDIRECT(ADDRESS(ROW()+(0), COLUMN()+(-2), 1))*INDIRECT(ADDRESS(ROW()+(0), COLUMN()+(-1), 1)), 2)</f>
        <v>112.65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510.66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4</v>
      </c>
      <c r="G23" s="14">
        <f ca="1">ROUND(SUM(INDIRECT(ADDRESS(ROW()+(-2), COLUMN()+(1), 1)),INDIRECT(ADDRESS(ROW()+(-8), COLUMN()+(1), 1)),INDIRECT(ADDRESS(ROW()+(-11), COLUMN()+(1), 1))), 2)</f>
        <v>655.74</v>
      </c>
      <c r="H23" s="14">
        <f ca="1">ROUND(INDIRECT(ADDRESS(ROW()+(0), COLUMN()+(-2), 1))*INDIRECT(ADDRESS(ROW()+(0), COLUMN()+(-1), 1))/100, 2)</f>
        <v>26.23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681.97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