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<sst xmlns="http://schemas.openxmlformats.org/spreadsheetml/2006/main" count="35" uniqueCount="35">
  <si>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</si>
  <si>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ICS100</t>
  </si>
  <si>
    <t xml:space="preserve">Ud</t>
  </si>
  <si>
    <t xml:space="preserve">Grupo hidráulico con intercambiador para producción de agua caliente sanitaria</t>
  </si>
  <si>
    <r>
      <rPr>
        <sz val="8.25"/>
        <color rgb="FF000000"/>
        <rFont val="Arial"/>
        <family val="2"/>
      </rPr>
      <t xml:space="preserve">Estación de transferencia para instalación centralizada de calefacción para producción de agua caliente sanitaria y calefacción individual en vivienda, potencia útil de calefacción 15 kW, potencia de agua caliente sanitaria 35 kW, de 635x450x210 mm, con intercambiador de placas, para colocación vista. Incluso válvulas de corte, elementos de montaje y accesorios necesarios para su correcto funcionamiento.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</si>
  <si>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</si>
  <si>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</si>
  <si>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</si>
  <si>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</si>
  <si>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</si>
  <si>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</si>
  <si>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</si>
  <si>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mt38bur500a</t>
  </si>
  <si>
    <t xml:space="preserve">Ud</t>
  </si>
  <si>
    <t xml:space="preserve">Estación de transferencia para instalación centralizada de calefacción para producción de agua caliente sanitaria y calefacción individual en vivienda, potencia útil de calefacción 15 kW, potencia de agua caliente sanitaria 35 kW, de 635x450x210 mm, con intercambiador de placas, para colocación vista.</t>
  </si>
  <si>
    <t xml:space="preserve">mt37sve010b</t>
  </si>
  <si>
    <t xml:space="preserve">Ud</t>
  </si>
  <si>
    <t xml:space="preserve">Válvula de esfera de latón niquelado para roscar de 1/2".</t>
  </si>
  <si>
    <t xml:space="preserve">mt38www011</t>
  </si>
  <si>
    <t xml:space="preserve">Ud</t>
  </si>
  <si>
    <t xml:space="preserve">Material auxiliar para instalaciones de agua caliente sanitaria</t>
  </si>
  <si>
    <t xml:space="preserve">Subtotal materiales:</t>
  </si>
  <si>
    <t xml:space="preserve">Mano de obra</t>
  </si>
  <si>
    <t xml:space="preserve">mo004</t>
  </si>
  <si>
    <t xml:space="preserve">h</t>
  </si>
  <si>
    <t xml:space="preserve">Oficial calefaccionista.</t>
  </si>
  <si>
    <t xml:space="preserve">mo103</t>
  </si>
  <si>
    <t xml:space="preserve">h</t>
  </si>
  <si>
    <t xml:space="preserve">Medio oficial calefaccionista.</t>
  </si>
  <si>
    <t xml:space="preserve">Subtotal mano de obra:</t>
  </si>
  <si>
    <t xml:space="preserve">Herramientas</t>
  </si>
  <si>
    <t xml:space="preserve">%</t>
  </si>
  <si>
    <t xml:space="preserve">Herramientas</t>
  </si>
  <si>
    <t xml:space="preserve">Coste de mantenimiento decenal: $u 15.705,97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</si>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</sst>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0.89"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70835.1</v>
      </c>
      <c r="G10" s="12">
        <f ca="1">ROUND(INDIRECT(ADDRESS(ROW()+(0), COLUMN()+(-2), 1))*INDIRECT(ADDRESS(ROW()+(0), COLUMN()+(-1), 1)), 2)</f>
        <v>70835.1</v>
      </c>
    </row>
    <row r="11" spans="1:7" ht="13.50" thickBot="1" customHeight="1">
      <c r="A11" s="1" t="s">
        <v>15</v>
      </c>
      <c r="B11" s="1"/>
      <c r="C11" s="10" t="s">
        <v>16</v>
      </c>
      <c r="D11" s="1" t="s">
        <v>17</v>
      </c>
      <c r="E11" s="11">
        <v>4</v>
      </c>
      <c r="F11" s="12">
        <v>174.1</v>
      </c>
      <c r="G11" s="12">
        <f ca="1">ROUND(INDIRECT(ADDRESS(ROW()+(0), COLUMN()+(-2), 1))*INDIRECT(ADDRESS(ROW()+(0), COLUMN()+(-1), 1)), 2)</f>
        <v>696.4</v>
      </c>
    </row>
    <row r="12" spans="1:7" ht="13.50" thickBot="1" customHeight="1">
      <c r="A12" s="1" t="s">
        <v>18</v>
      </c>
      <c r="B12" s="1"/>
      <c r="C12" s="10" t="s">
        <v>19</v>
      </c>
      <c r="D12" s="1" t="s">
        <v>20</v>
      </c>
      <c r="E12" s="13">
        <v>1</v>
      </c>
      <c r="F12" s="14">
        <v>86.56</v>
      </c>
      <c r="G12" s="14">
        <f ca="1">ROUND(INDIRECT(ADDRESS(ROW()+(0), COLUMN()+(-2), 1))*INDIRECT(ADDRESS(ROW()+(0), COLUMN()+(-1), 1)), 2)</f>
        <v>86.56</v>
      </c>
    </row>
    <row r="13" spans="1:7" ht="13.50" thickBot="1" customHeight="1">
      <c r="A13" s="15"/>
      <c r="B13" s="15"/>
      <c r="C13" s="15"/>
      <c r="D13" s="15"/>
      <c r="E13" s="9" t="s">
        <v>21</v>
      </c>
      <c r="F13" s="9"/>
      <c r="G13" s="17">
        <f ca="1">ROUND(SUM(INDIRECT(ADDRESS(ROW()+(-1), COLUMN()+(0), 1)),INDIRECT(ADDRESS(ROW()+(-2), COLUMN()+(0), 1)),INDIRECT(ADDRESS(ROW()+(-3), COLUMN()+(0), 1))), 2)</f>
        <v>71618.1</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2.518</v>
      </c>
      <c r="F15" s="12">
        <v>404.6</v>
      </c>
      <c r="G15" s="12">
        <f ca="1">ROUND(INDIRECT(ADDRESS(ROW()+(0), COLUMN()+(-2), 1))*INDIRECT(ADDRESS(ROW()+(0), COLUMN()+(-1), 1)), 2)</f>
        <v>1018.78</v>
      </c>
    </row>
    <row r="16" spans="1:7" ht="13.50" thickBot="1" customHeight="1">
      <c r="A16" s="1" t="s">
        <v>26</v>
      </c>
      <c r="B16" s="1"/>
      <c r="C16" s="10" t="s">
        <v>27</v>
      </c>
      <c r="D16" s="1" t="s">
        <v>28</v>
      </c>
      <c r="E16" s="13">
        <v>2.518</v>
      </c>
      <c r="F16" s="14">
        <v>272.84</v>
      </c>
      <c r="G16" s="14">
        <f ca="1">ROUND(INDIRECT(ADDRESS(ROW()+(0), COLUMN()+(-2), 1))*INDIRECT(ADDRESS(ROW()+(0), COLUMN()+(-1), 1)), 2)</f>
        <v>687.01</v>
      </c>
    </row>
    <row r="17" spans="1:7" ht="13.50" thickBot="1" customHeight="1">
      <c r="A17" s="15"/>
      <c r="B17" s="15"/>
      <c r="C17" s="15"/>
      <c r="D17" s="15"/>
      <c r="E17" s="9" t="s">
        <v>29</v>
      </c>
      <c r="F17" s="9"/>
      <c r="G17" s="17">
        <f ca="1">ROUND(SUM(INDIRECT(ADDRESS(ROW()+(-1), COLUMN()+(0), 1)),INDIRECT(ADDRESS(ROW()+(-2), COLUMN()+(0), 1))), 2)</f>
        <v>1705.79</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73323.9</v>
      </c>
      <c r="G19" s="14">
        <f ca="1">ROUND(INDIRECT(ADDRESS(ROW()+(0), COLUMN()+(-2), 1))*INDIRECT(ADDRESS(ROW()+(0), COLUMN()+(-1), 1))/100, 2)</f>
        <v>1466.48</v>
      </c>
    </row>
    <row r="20" spans="1:7" ht="13.50" thickBot="1" customHeight="1">
      <c r="A20" s="21" t="s">
        <v>33</v>
      </c>
      <c r="B20" s="21"/>
      <c r="C20" s="22"/>
      <c r="D20" s="23"/>
      <c r="E20" s="24" t="s">
        <v>34</v>
      </c>
      <c r="F20" s="25"/>
      <c r="G20" s="26">
        <f ca="1">ROUND(SUM(INDIRECT(ADDRESS(ROW()+(-1), COLUMN()+(0), 1)),INDIRECT(ADDRESS(ROW()+(-3), COLUMN()+(0), 1)),INDIRECT(ADDRESS(ROW()+(-7), COLUMN()+(0), 1))), 2)</f>
        <v>74790.4</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