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<sst xmlns="http://schemas.openxmlformats.org/spreadsheetml/2006/main" count="58" uniqueCount="58">
  <si>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</si>
  <si>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HRP070</t>
  </si>
  <si>
    <t xml:space="preserve">m</t>
  </si>
  <si>
    <t xml:space="preserve">Zócalo de hormigón polímero.</t>
  </si>
  <si>
    <r>
      <rPr>
        <sz val="8.25"/>
        <color rgb="FF000000"/>
        <rFont val="Arial"/>
        <family val="2"/>
      </rPr>
      <t xml:space="preserve">Zócalo de hormigón polímero de superficie pulida, de color gris, de 500x25 mm, con anclaje metálico de acero inoxidable y grava adherida a la superficie en su cara inferior; colocación con adhesivo cementoso flexible y de gran adherencia, C2 S2 sobre una capa de regularización de mortero de cemento, confeccionado en obra, con aditivo hidrófugo, dosificación 1:3, sobre el que se introducen los anclajes metálicos; y sellado de las juntas entre piezas y, en su caso, de las uniones con los muros con masilla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</si>
  <si>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</si>
  <si>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</si>
  <si>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</si>
  <si>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</si>
  <si>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</si>
  <si>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</si>
  <si>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</si>
  <si>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</si>
  <si>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</si>
  <si>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</si>
  <si>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</si>
  <si>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</si>
  <si>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</si>
  <si>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mt08cem000g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</si>
  <si>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</si>
  <si>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</si>
  <si>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</si>
  <si>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</si>
  <si>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</si>
  <si>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mt20wwa040</t>
  </si>
  <si>
    <t xml:space="preserve">kg</t>
  </si>
  <si>
    <t xml:space="preserve">Adhesivo cementoso flexible y de gran adherencia, C2 S2.</t>
  </si>
  <si>
    <t xml:space="preserve">mt20zhp010e</t>
  </si>
  <si>
    <t xml:space="preserve">m</t>
  </si>
  <si>
    <t xml:space="preserve">Zócalo de hormigón polímero de superficie pulida, de color gris, de 500x25 mm, con anclaje metálico de acero inoxidable y grava adherida a la superficie en su cara inferior, suministrado en piezas de hasta 1,3 m de longitud.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</si>
  <si>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</si>
  <si>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</si>
  <si>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</si>
  <si>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</si>
  <si>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</si>
  <si>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</si>
  <si>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</si>
  <si>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</si>
  <si>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</si>
  <si>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</si>
  <si>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Equipo</t>
  </si>
  <si>
    <t xml:space="preserve">mq06hor010</t>
  </si>
  <si>
    <t xml:space="preserve">h</t>
  </si>
  <si>
    <t xml:space="preserve">Hormigonera eléctrica con una capacidad de amasado de 160 l.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</si>
  <si>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</si>
  <si>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</si>
  <si>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</si>
  <si>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</si>
  <si>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</si>
  <si>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</si>
  <si>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</si>
  <si>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</si>
  <si>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</si>
  <si>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</si>
  <si>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</si>
  <si>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</si>
  <si>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501,32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</si>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</sst>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0.55" customWidth="1"/>
    <col min="6" max="6" width="12.07" customWidth="1"/>
    <col min="7" max="7" width="13.94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46</v>
      </c>
      <c r="H10" s="12">
        <f ca="1">ROUND(INDIRECT(ADDRESS(ROW()+(0), COLUMN()+(-2), 1))*INDIRECT(ADDRESS(ROW()+(0), COLUMN()+(-1), 1)), 2)</f>
        <v>0.28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0.007</v>
      </c>
      <c r="G11" s="12">
        <v>602.14</v>
      </c>
      <c r="H11" s="12">
        <f ca="1">ROUND(INDIRECT(ADDRESS(ROW()+(0), COLUMN()+(-2), 1))*INDIRECT(ADDRESS(ROW()+(0), COLUMN()+(-1), 1)), 2)</f>
        <v>4.21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2.25</v>
      </c>
      <c r="G12" s="12">
        <v>8.82</v>
      </c>
      <c r="H12" s="12">
        <f ca="1">ROUND(INDIRECT(ADDRESS(ROW()+(0), COLUMN()+(-2), 1))*INDIRECT(ADDRESS(ROW()+(0), COLUMN()+(-1), 1)), 2)</f>
        <v>19.85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0.045</v>
      </c>
      <c r="G13" s="12">
        <v>36.8</v>
      </c>
      <c r="H13" s="12">
        <f ca="1">ROUND(INDIRECT(ADDRESS(ROW()+(0), COLUMN()+(-2), 1))*INDIRECT(ADDRESS(ROW()+(0), COLUMN()+(-1), 1)), 2)</f>
        <v>1.66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3</v>
      </c>
      <c r="G14" s="12">
        <v>17.46</v>
      </c>
      <c r="H14" s="12">
        <f ca="1">ROUND(INDIRECT(ADDRESS(ROW()+(0), COLUMN()+(-2), 1))*INDIRECT(ADDRESS(ROW()+(0), COLUMN()+(-1), 1)), 2)</f>
        <v>52.38</v>
      </c>
    </row>
    <row r="15" spans="1:8" ht="34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1.05</v>
      </c>
      <c r="G15" s="12">
        <v>2453.04</v>
      </c>
      <c r="H15" s="12">
        <f ca="1">ROUND(INDIRECT(ADDRESS(ROW()+(0), COLUMN()+(-2), 1))*INDIRECT(ADDRESS(ROW()+(0), COLUMN()+(-1), 1)), 2)</f>
        <v>2575.69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5.25</v>
      </c>
      <c r="G16" s="12">
        <v>13.62</v>
      </c>
      <c r="H16" s="12">
        <f ca="1">ROUND(INDIRECT(ADDRESS(ROW()+(0), COLUMN()+(-2), 1))*INDIRECT(ADDRESS(ROW()+(0), COLUMN()+(-1), 1)), 2)</f>
        <v>71.51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0.052</v>
      </c>
      <c r="G17" s="12">
        <v>186.87</v>
      </c>
      <c r="H17" s="12">
        <f ca="1">ROUND(INDIRECT(ADDRESS(ROW()+(0), COLUMN()+(-2), 1))*INDIRECT(ADDRESS(ROW()+(0), COLUMN()+(-1), 1)), 2)</f>
        <v>9.72</v>
      </c>
    </row>
    <row r="18" spans="1:8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3">
        <v>0.103</v>
      </c>
      <c r="G18" s="14">
        <v>255.68</v>
      </c>
      <c r="H18" s="14">
        <f ca="1">ROUND(INDIRECT(ADDRESS(ROW()+(0), COLUMN()+(-2), 1))*INDIRECT(ADDRESS(ROW()+(0), COLUMN()+(-1), 1)), 2)</f>
        <v>26.34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2761.64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0.006</v>
      </c>
      <c r="G21" s="14">
        <v>107.26</v>
      </c>
      <c r="H21" s="14">
        <f ca="1">ROUND(INDIRECT(ADDRESS(ROW()+(0), COLUMN()+(-2), 1))*INDIRECT(ADDRESS(ROW()+(0), COLUMN()+(-1), 1)), 2)</f>
        <v>0.64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1))), 2)</f>
        <v>0.64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1">
        <v>0.49</v>
      </c>
      <c r="G24" s="12">
        <v>363.15</v>
      </c>
      <c r="H24" s="12">
        <f ca="1">ROUND(INDIRECT(ADDRESS(ROW()+(0), COLUMN()+(-2), 1))*INDIRECT(ADDRESS(ROW()+(0), COLUMN()+(-1), 1)), 2)</f>
        <v>177.94</v>
      </c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3">
        <v>0.542</v>
      </c>
      <c r="G25" s="14">
        <v>242.79</v>
      </c>
      <c r="H25" s="14">
        <f ca="1">ROUND(INDIRECT(ADDRESS(ROW()+(0), COLUMN()+(-2), 1))*INDIRECT(ADDRESS(ROW()+(0), COLUMN()+(-1), 1)), 2)</f>
        <v>131.59</v>
      </c>
    </row>
    <row r="26" spans="1:8" ht="13.50" thickBot="1" customHeight="1">
      <c r="A26" s="15"/>
      <c r="B26" s="15"/>
      <c r="C26" s="15"/>
      <c r="D26" s="15"/>
      <c r="E26" s="15"/>
      <c r="F26" s="9" t="s">
        <v>52</v>
      </c>
      <c r="G26" s="9"/>
      <c r="H26" s="17">
        <f ca="1">ROUND(SUM(INDIRECT(ADDRESS(ROW()+(-1), COLUMN()+(0), 1)),INDIRECT(ADDRESS(ROW()+(-2), COLUMN()+(0), 1))), 2)</f>
        <v>309.53</v>
      </c>
    </row>
    <row r="27" spans="1:8" ht="13.50" thickBot="1" customHeight="1">
      <c r="A27" s="15">
        <v>4</v>
      </c>
      <c r="B27" s="15"/>
      <c r="C27" s="15"/>
      <c r="D27" s="15"/>
      <c r="E27" s="18" t="s">
        <v>53</v>
      </c>
      <c r="F27" s="18"/>
      <c r="G27" s="15"/>
      <c r="H27" s="15"/>
    </row>
    <row r="28" spans="1:8" ht="13.50" thickBot="1" customHeight="1">
      <c r="A28" s="19"/>
      <c r="B28" s="19"/>
      <c r="C28" s="20" t="s">
        <v>54</v>
      </c>
      <c r="D28" s="20"/>
      <c r="E28" s="19" t="s">
        <v>55</v>
      </c>
      <c r="F28" s="13">
        <v>2</v>
      </c>
      <c r="G28" s="14">
        <f ca="1">ROUND(SUM(INDIRECT(ADDRESS(ROW()+(-2), COLUMN()+(1), 1)),INDIRECT(ADDRESS(ROW()+(-6), COLUMN()+(1), 1)),INDIRECT(ADDRESS(ROW()+(-9), COLUMN()+(1), 1))), 2)</f>
        <v>3071.81</v>
      </c>
      <c r="H28" s="14">
        <f ca="1">ROUND(INDIRECT(ADDRESS(ROW()+(0), COLUMN()+(-2), 1))*INDIRECT(ADDRESS(ROW()+(0), COLUMN()+(-1), 1))/100, 2)</f>
        <v>61.44</v>
      </c>
    </row>
    <row r="29" spans="1:8" ht="13.50" thickBot="1" customHeight="1">
      <c r="A29" s="21" t="s">
        <v>56</v>
      </c>
      <c r="B29" s="21"/>
      <c r="C29" s="22"/>
      <c r="D29" s="22"/>
      <c r="E29" s="23"/>
      <c r="F29" s="24" t="s">
        <v>57</v>
      </c>
      <c r="G29" s="25"/>
      <c r="H29" s="26">
        <f ca="1">ROUND(SUM(INDIRECT(ADDRESS(ROW()+(-1), COLUMN()+(0), 1)),INDIRECT(ADDRESS(ROW()+(-3), COLUMN()+(0), 1)),INDIRECT(ADDRESS(ROW()+(-7), COLUMN()+(0), 1)),INDIRECT(ADDRESS(ROW()+(-10), COLUMN()+(0), 1))), 2)</f>
        <v>3133.25</v>
      </c>
    </row>
  </sheetData>
  <mergeCells count="5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A26:B26"/>
    <mergeCell ref="C26:D26"/>
    <mergeCell ref="F26:G26"/>
    <mergeCell ref="A27:B27"/>
    <mergeCell ref="C27:D27"/>
    <mergeCell ref="E27:F27"/>
    <mergeCell ref="A28:B28"/>
    <mergeCell ref="C28:D28"/>
    <mergeCell ref="A29:E29"/>
    <mergeCell ref="F29:G29"/>
  </mergeCells>
  <pageMargins left="0.147638" right="0.147638" top="0.206693" bottom="0.206693" header="0.0" footer="0.0"/>
  <pageSetup paperSize="9" orientation="portrait"/>
  <rowBreaks count="0" manualBreakCount="0">
    </rowBreaks>
</worksheet>
</file>