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<sst xmlns="http://schemas.openxmlformats.org/spreadsheetml/2006/main" count="52" uniqueCount="52">
  <si>
    <t xml:space="preserve"/>
  </si>
  <si>
    <t xml:space="preserve">HRF040</t>
  </si>
  <si>
    <t xml:space="preserve">m</t>
  </si>
  <si>
    <t xml:space="preserve">Remate de muro premoldeado, de hormigón.</t>
  </si>
  <si>
    <r>
      <rPr>
        <sz val="8.25"/>
        <color rgb="FF000000"/>
        <rFont val="Arial"/>
        <family val="2"/>
      </rPr>
      <t xml:space="preserve">Remate de muro premoldeado de hormigón, con un ángulo de inclinación de 10°, de color gris, en piezas de 500x150x50 mm, con goterón, para cubrición de muros, y anclaje metálico de acero inoxidable en su cara inferior; recibida con mortero de cemento, confeccionado en obra, con aditivo hidrófugo, dosificación 1:4, sobre el que se introducen los anclajes metálicos; y rejuntado entre piezas y, en su caso, de las uniones con los muros con mortero de juntas especial para prefabricados de hormigón. Incluso protector hidrófugo en base acuosa, para tratamiento superficial hidrofugante.</t>
    </r>
    <r>
      <rPr>
        <sz val="8.25"/>
        <color rgb="FF000000"/>
        <rFont val="Arial"/>
        <family val="2"/>
      </rPr>
      <t xml:space="preserve">
</t>
    </r>
  </si>
  <si>
    <t xml:space="preserve">Ítem</t>
  </si>
  <si>
    <t xml:space="preserve">Unidad</t>
  </si>
  <si>
    <t xml:space="preserve">Descripción</t>
  </si>
  <si>
    <t xml:space="preserve">Cantidad</t>
  </si>
  <si>
    <r>
      <rPr>
        <b/>
        <sz val="8.25"/>
        <color rgb="FF000000"/>
        <rFont val="Arial"/>
        <family val="2"/>
      </rPr>
      <t xml:space="preserve">Costo</t>
    </r>
    <r>
      <rPr>
        <b/>
        <sz val="8.25"/>
        <color rgb="FF000000"/>
        <rFont val="Arial"/>
        <family val="2"/>
      </rPr>
      <t xml:space="preserve">
</t>
    </r>
    <r>
      <rPr>
        <b/>
        <sz val="8.25"/>
        <color rgb="FF000000"/>
        <rFont val="Arial"/>
        <family val="2"/>
      </rPr>
      <t xml:space="preserve">unitario</t>
    </r>
  </si>
  <si>
    <r>
      <rPr>
        <b/>
        <sz val="8.25"/>
        <color rgb="FF000000"/>
        <rFont val="Arial"/>
        <family val="2"/>
      </rPr>
      <t xml:space="preserve">Precio</t>
    </r>
    <r>
      <rPr>
        <b/>
        <sz val="8.25"/>
        <color rgb="FF000000"/>
        <rFont val="Arial"/>
        <family val="2"/>
      </rPr>
      <t xml:space="preserve">
</t>
    </r>
    <r>
      <rPr>
        <b/>
        <sz val="8.25"/>
        <color rgb="FF000000"/>
        <rFont val="Arial"/>
        <family val="2"/>
      </rPr>
      <t xml:space="preserve">parcial</t>
    </r>
  </si>
  <si>
    <t xml:space="preserve">Materiales</t>
  </si>
  <si>
    <t xml:space="preserve">mt20ahp010a</t>
  </si>
  <si>
    <t xml:space="preserve">m</t>
  </si>
  <si>
    <t xml:space="preserve">Remate de muro premoldeado de hormigón, con un ángulo de inclinación de 10°, de color gris, en piezas de 500x150x50 mm, con goterón, para cubrición de muros, y anclaje metálico de acero inoxidable en su cara inferior.</t>
  </si>
  <si>
    <t xml:space="preserve">mt08aaa010a</t>
  </si>
  <si>
    <t xml:space="preserve">m³</t>
  </si>
  <si>
    <t xml:space="preserve">Agua.</t>
  </si>
  <si>
    <t xml:space="preserve">mt01arg005a</t>
  </si>
  <si>
    <t xml:space="preserve">t</t>
  </si>
  <si>
    <t xml:space="preserve">Arena de cantera, para mortero preparado en obra.</t>
  </si>
  <si>
    <t xml:space="preserve">mt08cem000g</t>
  </si>
  <si>
    <t xml:space="preserve">kg</t>
  </si>
  <si>
    <t xml:space="preserve">Cemento gris en sacos.</t>
  </si>
  <si>
    <t xml:space="preserve">mt08adt010</t>
  </si>
  <si>
    <t xml:space="preserve">kg</t>
  </si>
  <si>
    <t xml:space="preserve">Aditivo hidrófugo para impermeabilización de morteros u hormigones.</t>
  </si>
  <si>
    <t xml:space="preserve">mt09mcr235</t>
  </si>
  <si>
    <t xml:space="preserve">kg</t>
  </si>
  <si>
    <t xml:space="preserve">Mortero de juntas para prefabricados de hormigón y piedra artificial, compuesto de cemento, agregados, pigmentos y aditivos especiales.</t>
  </si>
  <si>
    <t xml:space="preserve">mt28pcs010a</t>
  </si>
  <si>
    <t xml:space="preserve">l</t>
  </si>
  <si>
    <t xml:space="preserve">Protector hidrófugo en base acuosa, incoloro, autolimpiable, repelente del agua y la suciedad, para tratamiento superficial hidrofugante, para aplicar con brocha sobre superficies de piedra natural o piedra artificial.</t>
  </si>
  <si>
    <t xml:space="preserve">Subtotal materiales:</t>
  </si>
  <si>
    <t xml:space="preserve">Equipo</t>
  </si>
  <si>
    <t xml:space="preserve">mq06hor010</t>
  </si>
  <si>
    <t xml:space="preserve">h</t>
  </si>
  <si>
    <t xml:space="preserve">Hormigonera eléctrica con una capacidad de amasado de 160 l.</t>
  </si>
  <si>
    <t xml:space="preserve">Subtotal equipo:</t>
  </si>
  <si>
    <t xml:space="preserve">Mano de obra</t>
  </si>
  <si>
    <t xml:space="preserve">mo020</t>
  </si>
  <si>
    <t xml:space="preserve">h</t>
  </si>
  <si>
    <t xml:space="preserve">Oficial albañil de construcción.</t>
  </si>
  <si>
    <t xml:space="preserve">mo113</t>
  </si>
  <si>
    <t xml:space="preserve">h</t>
  </si>
  <si>
    <t xml:space="preserve">Peón de construcción.</t>
  </si>
  <si>
    <t xml:space="preserve">Subtotal mano de obra:</t>
  </si>
  <si>
    <t xml:space="preserve">Herramientas</t>
  </si>
  <si>
    <t xml:space="preserve">%</t>
  </si>
  <si>
    <t xml:space="preserve">Herramientas</t>
  </si>
  <si>
    <t xml:space="preserve">Coste de mantenimiento decenal: $u 46,92 en los primeros 10 años.</t>
  </si>
  <si>
    <r>
      <rPr>
        <b/>
        <sz val="8.25"/>
        <color rgb="FF000000"/>
        <rFont val="Arial"/>
        <family val="2"/>
      </rPr>
      <t xml:space="preserve">Costos directos</t>
    </r>
    <r>
      <rPr>
        <sz val="8.25"/>
        <color rgb="FF000000"/>
        <rFont val="Arial"/>
        <family val="2"/>
      </rPr>
      <t xml:space="preserve"> </t>
    </r>
    <r>
      <rPr>
        <sz val="8.25"/>
        <color rgb="FF000000"/>
        <rFont val="Arial"/>
        <family val="2"/>
      </rPr>
      <t xml:space="preserve">(1+2+3+4)</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</si>
</sst>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82" customWidth="1"/>
    <col min="2" max="2" width="4.93" customWidth="1"/>
    <col min="3" max="3" width="0.68" customWidth="1"/>
    <col min="4" max="4" width="6.97" customWidth="1"/>
    <col min="5" max="5" width="72.08" customWidth="1"/>
    <col min="6" max="6" width="12.92" customWidth="1"/>
    <col min="7" max="7" width="13.09" customWidth="1"/>
    <col min="8" max="8" width="10.03"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55.50" thickBot="1" customHeight="1">
      <c r="A5" s="5" t="s">
        <v>4</v>
      </c>
      <c r="B5" s="5"/>
      <c r="C5" s="5"/>
      <c r="D5" s="5"/>
      <c r="E5" s="5"/>
      <c r="F5" s="5"/>
      <c r="G5" s="5"/>
      <c r="H5" s="5"/>
    </row>
    <row r="8" spans="1:8" ht="24.00" thickBot="1" customHeight="1">
      <c r="A8" s="6" t="s">
        <v>5</v>
      </c>
      <c r="B8" s="6"/>
      <c r="C8" s="6" t="s">
        <v>6</v>
      </c>
      <c r="D8" s="6"/>
      <c r="E8" s="6" t="s">
        <v>7</v>
      </c>
      <c r="F8" s="7" t="s">
        <v>8</v>
      </c>
      <c r="G8" s="7" t="s">
        <v>9</v>
      </c>
      <c r="H8" s="7" t="s">
        <v>10</v>
      </c>
    </row>
    <row r="9" spans="1:8" ht="13.50" thickBot="1" customHeight="1">
      <c r="A9" s="8">
        <v>1</v>
      </c>
      <c r="B9" s="8"/>
      <c r="C9" s="8"/>
      <c r="D9" s="8"/>
      <c r="E9" s="9" t="s">
        <v>11</v>
      </c>
      <c r="F9" s="9"/>
      <c r="G9" s="8"/>
      <c r="H9" s="8"/>
    </row>
    <row r="10" spans="1:8" ht="34.50" thickBot="1" customHeight="1">
      <c r="A10" s="1" t="s">
        <v>12</v>
      </c>
      <c r="B10" s="1"/>
      <c r="C10" s="10" t="s">
        <v>13</v>
      </c>
      <c r="D10" s="10"/>
      <c r="E10" s="1" t="s">
        <v>14</v>
      </c>
      <c r="F10" s="11">
        <v>1.1</v>
      </c>
      <c r="G10" s="12">
        <v>226.07</v>
      </c>
      <c r="H10" s="12">
        <f ca="1">ROUND(INDIRECT(ADDRESS(ROW()+(0), COLUMN()+(-2), 1))*INDIRECT(ADDRESS(ROW()+(0), COLUMN()+(-1), 1)), 2)</f>
        <v>248.68</v>
      </c>
    </row>
    <row r="11" spans="1:8" ht="13.50" thickBot="1" customHeight="1">
      <c r="A11" s="1" t="s">
        <v>15</v>
      </c>
      <c r="B11" s="1"/>
      <c r="C11" s="10" t="s">
        <v>16</v>
      </c>
      <c r="D11" s="10"/>
      <c r="E11" s="1" t="s">
        <v>17</v>
      </c>
      <c r="F11" s="11">
        <v>0.006</v>
      </c>
      <c r="G11" s="12">
        <v>46.22</v>
      </c>
      <c r="H11" s="12">
        <f ca="1">ROUND(INDIRECT(ADDRESS(ROW()+(0), COLUMN()+(-2), 1))*INDIRECT(ADDRESS(ROW()+(0), COLUMN()+(-1), 1)), 2)</f>
        <v>0.28</v>
      </c>
    </row>
    <row r="12" spans="1:8" ht="13.50" thickBot="1" customHeight="1">
      <c r="A12" s="1" t="s">
        <v>18</v>
      </c>
      <c r="B12" s="1"/>
      <c r="C12" s="10" t="s">
        <v>19</v>
      </c>
      <c r="D12" s="10"/>
      <c r="E12" s="1" t="s">
        <v>20</v>
      </c>
      <c r="F12" s="11">
        <v>0.006</v>
      </c>
      <c r="G12" s="12">
        <v>604.79</v>
      </c>
      <c r="H12" s="12">
        <f ca="1">ROUND(INDIRECT(ADDRESS(ROW()+(0), COLUMN()+(-2), 1))*INDIRECT(ADDRESS(ROW()+(0), COLUMN()+(-1), 1)), 2)</f>
        <v>3.63</v>
      </c>
    </row>
    <row r="13" spans="1:8" ht="13.50" thickBot="1" customHeight="1">
      <c r="A13" s="1" t="s">
        <v>21</v>
      </c>
      <c r="B13" s="1"/>
      <c r="C13" s="10" t="s">
        <v>22</v>
      </c>
      <c r="D13" s="10"/>
      <c r="E13" s="1" t="s">
        <v>23</v>
      </c>
      <c r="F13" s="11">
        <v>1.425</v>
      </c>
      <c r="G13" s="12">
        <v>8.86</v>
      </c>
      <c r="H13" s="12">
        <f ca="1">ROUND(INDIRECT(ADDRESS(ROW()+(0), COLUMN()+(-2), 1))*INDIRECT(ADDRESS(ROW()+(0), COLUMN()+(-1), 1)), 2)</f>
        <v>12.63</v>
      </c>
    </row>
    <row r="14" spans="1:8" ht="13.50" thickBot="1" customHeight="1">
      <c r="A14" s="1" t="s">
        <v>24</v>
      </c>
      <c r="B14" s="1"/>
      <c r="C14" s="10" t="s">
        <v>25</v>
      </c>
      <c r="D14" s="10"/>
      <c r="E14" s="1" t="s">
        <v>26</v>
      </c>
      <c r="F14" s="11">
        <v>0.029</v>
      </c>
      <c r="G14" s="12">
        <v>36.97</v>
      </c>
      <c r="H14" s="12">
        <f ca="1">ROUND(INDIRECT(ADDRESS(ROW()+(0), COLUMN()+(-2), 1))*INDIRECT(ADDRESS(ROW()+(0), COLUMN()+(-1), 1)), 2)</f>
        <v>1.07</v>
      </c>
    </row>
    <row r="15" spans="1:8" ht="24.00" thickBot="1" customHeight="1">
      <c r="A15" s="1" t="s">
        <v>27</v>
      </c>
      <c r="B15" s="1"/>
      <c r="C15" s="10" t="s">
        <v>28</v>
      </c>
      <c r="D15" s="10"/>
      <c r="E15" s="1" t="s">
        <v>29</v>
      </c>
      <c r="F15" s="11">
        <v>0.011</v>
      </c>
      <c r="G15" s="12">
        <v>74.35</v>
      </c>
      <c r="H15" s="12">
        <f ca="1">ROUND(INDIRECT(ADDRESS(ROW()+(0), COLUMN()+(-2), 1))*INDIRECT(ADDRESS(ROW()+(0), COLUMN()+(-1), 1)), 2)</f>
        <v>0.82</v>
      </c>
    </row>
    <row r="16" spans="1:8" ht="34.50" thickBot="1" customHeight="1">
      <c r="A16" s="1" t="s">
        <v>30</v>
      </c>
      <c r="B16" s="1"/>
      <c r="C16" s="10" t="s">
        <v>31</v>
      </c>
      <c r="D16" s="10"/>
      <c r="E16" s="1" t="s">
        <v>32</v>
      </c>
      <c r="F16" s="13">
        <v>0.375</v>
      </c>
      <c r="G16" s="14">
        <v>319.21</v>
      </c>
      <c r="H16" s="14">
        <f ca="1">ROUND(INDIRECT(ADDRESS(ROW()+(0), COLUMN()+(-2), 1))*INDIRECT(ADDRESS(ROW()+(0), COLUMN()+(-1), 1)), 2)</f>
        <v>119.7</v>
      </c>
    </row>
    <row r="17" spans="1:8" ht="13.50" thickBot="1" customHeight="1">
      <c r="A17" s="15"/>
      <c r="B17" s="15"/>
      <c r="C17" s="15"/>
      <c r="D17" s="15"/>
      <c r="E17" s="15"/>
      <c r="F17" s="9" t="s">
        <v>33</v>
      </c>
      <c r="G17" s="9"/>
      <c r="H17" s="17">
        <f ca="1">ROUND(SUM(INDIRECT(ADDRESS(ROW()+(-1), COLUMN()+(0), 1)),INDIRECT(ADDRESS(ROW()+(-2), COLUMN()+(0), 1)),INDIRECT(ADDRESS(ROW()+(-3), COLUMN()+(0), 1)),INDIRECT(ADDRESS(ROW()+(-4), COLUMN()+(0), 1)),INDIRECT(ADDRESS(ROW()+(-5), COLUMN()+(0), 1)),INDIRECT(ADDRESS(ROW()+(-6), COLUMN()+(0), 1)),INDIRECT(ADDRESS(ROW()+(-7), COLUMN()+(0), 1))), 2)</f>
        <v>386.81</v>
      </c>
    </row>
    <row r="18" spans="1:8" ht="13.50" thickBot="1" customHeight="1">
      <c r="A18" s="15">
        <v>2</v>
      </c>
      <c r="B18" s="15"/>
      <c r="C18" s="15"/>
      <c r="D18" s="15"/>
      <c r="E18" s="18" t="s">
        <v>34</v>
      </c>
      <c r="F18" s="18"/>
      <c r="G18" s="15"/>
      <c r="H18" s="15"/>
    </row>
    <row r="19" spans="1:8" ht="13.50" thickBot="1" customHeight="1">
      <c r="A19" s="1" t="s">
        <v>35</v>
      </c>
      <c r="B19" s="1"/>
      <c r="C19" s="10" t="s">
        <v>36</v>
      </c>
      <c r="D19" s="10"/>
      <c r="E19" s="1" t="s">
        <v>37</v>
      </c>
      <c r="F19" s="13">
        <v>0.006</v>
      </c>
      <c r="G19" s="14">
        <v>108.89</v>
      </c>
      <c r="H19" s="14">
        <f ca="1">ROUND(INDIRECT(ADDRESS(ROW()+(0), COLUMN()+(-2), 1))*INDIRECT(ADDRESS(ROW()+(0), COLUMN()+(-1), 1)), 2)</f>
        <v>0.65</v>
      </c>
    </row>
    <row r="20" spans="1:8" ht="13.50" thickBot="1" customHeight="1">
      <c r="A20" s="15"/>
      <c r="B20" s="15"/>
      <c r="C20" s="15"/>
      <c r="D20" s="15"/>
      <c r="E20" s="15"/>
      <c r="F20" s="9" t="s">
        <v>38</v>
      </c>
      <c r="G20" s="9"/>
      <c r="H20" s="17">
        <f ca="1">ROUND(SUM(INDIRECT(ADDRESS(ROW()+(-1), COLUMN()+(0), 1))), 2)</f>
        <v>0.65</v>
      </c>
    </row>
    <row r="21" spans="1:8" ht="13.50" thickBot="1" customHeight="1">
      <c r="A21" s="15">
        <v>3</v>
      </c>
      <c r="B21" s="15"/>
      <c r="C21" s="15"/>
      <c r="D21" s="15"/>
      <c r="E21" s="18" t="s">
        <v>39</v>
      </c>
      <c r="F21" s="18"/>
      <c r="G21" s="15"/>
      <c r="H21" s="15"/>
    </row>
    <row r="22" spans="1:8" ht="13.50" thickBot="1" customHeight="1">
      <c r="A22" s="1" t="s">
        <v>40</v>
      </c>
      <c r="B22" s="1"/>
      <c r="C22" s="10" t="s">
        <v>41</v>
      </c>
      <c r="D22" s="10"/>
      <c r="E22" s="1" t="s">
        <v>42</v>
      </c>
      <c r="F22" s="11">
        <v>0.413</v>
      </c>
      <c r="G22" s="12">
        <v>377.17</v>
      </c>
      <c r="H22" s="12">
        <f ca="1">ROUND(INDIRECT(ADDRESS(ROW()+(0), COLUMN()+(-2), 1))*INDIRECT(ADDRESS(ROW()+(0), COLUMN()+(-1), 1)), 2)</f>
        <v>155.77</v>
      </c>
    </row>
    <row r="23" spans="1:8" ht="13.50" thickBot="1" customHeight="1">
      <c r="A23" s="1" t="s">
        <v>43</v>
      </c>
      <c r="B23" s="1"/>
      <c r="C23" s="10" t="s">
        <v>44</v>
      </c>
      <c r="D23" s="10"/>
      <c r="E23" s="1" t="s">
        <v>45</v>
      </c>
      <c r="F23" s="13">
        <v>0.452</v>
      </c>
      <c r="G23" s="14">
        <v>252.16</v>
      </c>
      <c r="H23" s="14">
        <f ca="1">ROUND(INDIRECT(ADDRESS(ROW()+(0), COLUMN()+(-2), 1))*INDIRECT(ADDRESS(ROW()+(0), COLUMN()+(-1), 1)), 2)</f>
        <v>113.98</v>
      </c>
    </row>
    <row r="24" spans="1:8" ht="13.50" thickBot="1" customHeight="1">
      <c r="A24" s="15"/>
      <c r="B24" s="15"/>
      <c r="C24" s="15"/>
      <c r="D24" s="15"/>
      <c r="E24" s="15"/>
      <c r="F24" s="9" t="s">
        <v>46</v>
      </c>
      <c r="G24" s="9"/>
      <c r="H24" s="17">
        <f ca="1">ROUND(SUM(INDIRECT(ADDRESS(ROW()+(-1), COLUMN()+(0), 1)),INDIRECT(ADDRESS(ROW()+(-2), COLUMN()+(0), 1))), 2)</f>
        <v>269.75</v>
      </c>
    </row>
    <row r="25" spans="1:8" ht="13.50" thickBot="1" customHeight="1">
      <c r="A25" s="15">
        <v>4</v>
      </c>
      <c r="B25" s="15"/>
      <c r="C25" s="15"/>
      <c r="D25" s="15"/>
      <c r="E25" s="18" t="s">
        <v>47</v>
      </c>
      <c r="F25" s="18"/>
      <c r="G25" s="15"/>
      <c r="H25" s="15"/>
    </row>
    <row r="26" spans="1:8" ht="13.50" thickBot="1" customHeight="1">
      <c r="A26" s="19"/>
      <c r="B26" s="19"/>
      <c r="C26" s="20" t="s">
        <v>48</v>
      </c>
      <c r="D26" s="20"/>
      <c r="E26" s="19" t="s">
        <v>49</v>
      </c>
      <c r="F26" s="13">
        <v>2</v>
      </c>
      <c r="G26" s="14">
        <f ca="1">ROUND(SUM(INDIRECT(ADDRESS(ROW()+(-2), COLUMN()+(1), 1)),INDIRECT(ADDRESS(ROW()+(-6), COLUMN()+(1), 1)),INDIRECT(ADDRESS(ROW()+(-9), COLUMN()+(1), 1))), 2)</f>
        <v>657.21</v>
      </c>
      <c r="H26" s="14">
        <f ca="1">ROUND(INDIRECT(ADDRESS(ROW()+(0), COLUMN()+(-2), 1))*INDIRECT(ADDRESS(ROW()+(0), COLUMN()+(-1), 1))/100, 2)</f>
        <v>13.14</v>
      </c>
    </row>
    <row r="27" spans="1:8" ht="13.50" thickBot="1" customHeight="1">
      <c r="A27" s="21" t="s">
        <v>50</v>
      </c>
      <c r="B27" s="21"/>
      <c r="C27" s="22"/>
      <c r="D27" s="22"/>
      <c r="E27" s="23"/>
      <c r="F27" s="24" t="s">
        <v>51</v>
      </c>
      <c r="G27" s="25"/>
      <c r="H27" s="26">
        <f ca="1">ROUND(SUM(INDIRECT(ADDRESS(ROW()+(-1), COLUMN()+(0), 1)),INDIRECT(ADDRESS(ROW()+(-3), COLUMN()+(0), 1)),INDIRECT(ADDRESS(ROW()+(-7), COLUMN()+(0), 1)),INDIRECT(ADDRESS(ROW()+(-10), COLUMN()+(0), 1))), 2)</f>
        <v>670.35</v>
      </c>
    </row>
  </sheetData>
  <mergeCells count="51">
    <mergeCell ref="A1:H1"/>
    <mergeCell ref="B3:C3"/>
    <mergeCell ref="D3:H3"/>
    <mergeCell ref="A5:H5"/>
    <mergeCell ref="A8:B8"/>
    <mergeCell ref="C8:D8"/>
    <mergeCell ref="A9:B9"/>
    <mergeCell ref="C9:D9"/>
    <mergeCell ref="E9:F9"/>
    <mergeCell ref="A10:B10"/>
    <mergeCell ref="C10:D10"/>
    <mergeCell ref="A11:B11"/>
    <mergeCell ref="C11:D11"/>
    <mergeCell ref="A12:B12"/>
    <mergeCell ref="C12:D12"/>
    <mergeCell ref="A13:B13"/>
    <mergeCell ref="C13:D13"/>
    <mergeCell ref="A14:B14"/>
    <mergeCell ref="C14:D14"/>
    <mergeCell ref="A15:B15"/>
    <mergeCell ref="C15:D15"/>
    <mergeCell ref="A16:B16"/>
    <mergeCell ref="C16:D16"/>
    <mergeCell ref="A17:B17"/>
    <mergeCell ref="C17:D17"/>
    <mergeCell ref="F17:G17"/>
    <mergeCell ref="A18:B18"/>
    <mergeCell ref="C18:D18"/>
    <mergeCell ref="E18:F18"/>
    <mergeCell ref="A19:B19"/>
    <mergeCell ref="C19:D19"/>
    <mergeCell ref="A20:B20"/>
    <mergeCell ref="C20:D20"/>
    <mergeCell ref="F20:G20"/>
    <mergeCell ref="A21:B21"/>
    <mergeCell ref="C21:D21"/>
    <mergeCell ref="E21:F21"/>
    <mergeCell ref="A22:B22"/>
    <mergeCell ref="C22:D22"/>
    <mergeCell ref="A23:B23"/>
    <mergeCell ref="C23:D23"/>
    <mergeCell ref="A24:B24"/>
    <mergeCell ref="C24:D24"/>
    <mergeCell ref="F24:G24"/>
    <mergeCell ref="A25:B25"/>
    <mergeCell ref="C25:D25"/>
    <mergeCell ref="E25:F25"/>
    <mergeCell ref="A26:B26"/>
    <mergeCell ref="C26:D26"/>
    <mergeCell ref="A27:E27"/>
    <mergeCell ref="F27:G27"/>
  </mergeCells>
  <pageMargins left="0.147638" right="0.147638" top="0.206693" bottom="0.206693" header="0.0" footer="0.0"/>
  <pageSetup paperSize="9" orientation="portrait"/>
  <rowBreaks count="0" manualBreakCount="0">
    </rowBreaks>
</worksheet>
</file>