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<sst xmlns="http://schemas.openxmlformats.org/spreadsheetml/2006/main" count="58" uniqueCount="58">
  <si>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</si>
  <si>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</si>
  <si>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</si>
  <si>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</si>
  <si>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33x16x4 cm, con juntas de 10 mm de espesor, recibida con mortero de cemento confeccionado en obra, con 300 kg/m³ de cemento, color blanco (con arena de mármol blanco), con aditivo plastificante-aireante, dosificación 1:5, suministrado en sacos, acabado con revoque a buena vista con mortero de cemento, confeccionado en obra, con aditivo hidrófugo, dosificación 1:3, armado y reforzado con malla antiálcalis.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</si>
  <si>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</si>
  <si>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</si>
  <si>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</si>
  <si>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</si>
  <si>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</si>
  <si>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</si>
  <si>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</si>
  <si>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mt04lvc010e</t>
  </si>
  <si>
    <t xml:space="preserve">Ud</t>
  </si>
  <si>
    <t xml:space="preserve">Ladrillo cerámico hueco sencillo, para revestir, 33x16x4 cm, densidad 810 kg/m³.</t>
  </si>
  <si>
    <t xml:space="preserve">mt08aaa010a</t>
  </si>
  <si>
    <t xml:space="preserve">m³</t>
  </si>
  <si>
    <t xml:space="preserve">Agua.</t>
  </si>
  <si>
    <t xml:space="preserve">mt01arg005b</t>
  </si>
  <si>
    <t xml:space="preserve">t</t>
  </si>
  <si>
    <t xml:space="preserve">Arena de mármol blanco, para mortero preparado en obra.</t>
  </si>
  <si>
    <t xml:space="preserve">mt08cem041g</t>
  </si>
  <si>
    <t xml:space="preserve">kg</t>
  </si>
  <si>
    <t xml:space="preserve">Cemento blanco en sacos.</t>
  </si>
  <si>
    <t xml:space="preserve">mt08adt040</t>
  </si>
  <si>
    <t xml:space="preserve">kg</t>
  </si>
  <si>
    <t xml:space="preserve">Aditivo plastificante-aireante para morteros.</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</si>
  <si>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</si>
  <si>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</si>
  <si>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</si>
  <si>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</si>
  <si>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</si>
  <si>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</si>
  <si>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</si>
  <si>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</si>
  <si>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</si>
  <si>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mt09var030a</t>
  </si>
  <si>
    <t xml:space="preserve">m²</t>
  </si>
  <si>
    <t xml:space="preserve">Malla de fibra de vidrio tejida, con impregnación de PVC, de 10x10 mm de luz de malla, antiálcalis, de 115 a 125 g/m² y 500 µm de espesor, para armar revoques tradicionales, revoques y morteros.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</si>
  <si>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</si>
  <si>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</si>
  <si>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</si>
  <si>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</si>
  <si>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</si>
  <si>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</si>
  <si>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</si>
  <si>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</si>
  <si>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</si>
  <si>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</si>
  <si>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</si>
  <si>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</si>
  <si>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</si>
  <si>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</si>
  <si>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</si>
  <si>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</si>
  <si>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</si>
  <si>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23,28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</si>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</sst>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2.08" customWidth="1"/>
    <col min="6" max="6" width="12.24" customWidth="1"/>
    <col min="7" max="7" width="13.7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18</v>
      </c>
      <c r="G10" s="12">
        <v>10.93</v>
      </c>
      <c r="H10" s="12">
        <f ca="1">ROUND(INDIRECT(ADDRESS(ROW()+(0), COLUMN()+(-2), 1))*INDIRECT(ADDRESS(ROW()+(0), COLUMN()+(-1), 1)), 2)</f>
        <v>196.74</v>
      </c>
    </row>
    <row r="11" spans="1:8" ht="13.50" thickBot="1" customHeight="1">
      <c r="A11" s="1" t="s">
        <v>15</v>
      </c>
      <c r="B11" s="1"/>
      <c r="C11" s="10" t="s">
        <v>16</v>
      </c>
      <c r="D11" s="10"/>
      <c r="E11" s="1" t="s">
        <v>17</v>
      </c>
      <c r="F11" s="11">
        <v>0.01</v>
      </c>
      <c r="G11" s="12">
        <v>46</v>
      </c>
      <c r="H11" s="12">
        <f ca="1">ROUND(INDIRECT(ADDRESS(ROW()+(0), COLUMN()+(-2), 1))*INDIRECT(ADDRESS(ROW()+(0), COLUMN()+(-1), 1)), 2)</f>
        <v>0.46</v>
      </c>
    </row>
    <row r="12" spans="1:8" ht="13.50" thickBot="1" customHeight="1">
      <c r="A12" s="1" t="s">
        <v>18</v>
      </c>
      <c r="B12" s="1"/>
      <c r="C12" s="10" t="s">
        <v>19</v>
      </c>
      <c r="D12" s="10"/>
      <c r="E12" s="1" t="s">
        <v>20</v>
      </c>
      <c r="F12" s="11">
        <v>0.006</v>
      </c>
      <c r="G12" s="12">
        <v>3847</v>
      </c>
      <c r="H12" s="12">
        <f ca="1">ROUND(INDIRECT(ADDRESS(ROW()+(0), COLUMN()+(-2), 1))*INDIRECT(ADDRESS(ROW()+(0), COLUMN()+(-1), 1)), 2)</f>
        <v>23.08</v>
      </c>
    </row>
    <row r="13" spans="1:8" ht="13.50" thickBot="1" customHeight="1">
      <c r="A13" s="1" t="s">
        <v>21</v>
      </c>
      <c r="B13" s="1"/>
      <c r="C13" s="10" t="s">
        <v>22</v>
      </c>
      <c r="D13" s="10"/>
      <c r="E13" s="1" t="s">
        <v>23</v>
      </c>
      <c r="F13" s="11">
        <v>1.117</v>
      </c>
      <c r="G13" s="12">
        <v>7.37</v>
      </c>
      <c r="H13" s="12">
        <f ca="1">ROUND(INDIRECT(ADDRESS(ROW()+(0), COLUMN()+(-2), 1))*INDIRECT(ADDRESS(ROW()+(0), COLUMN()+(-1), 1)), 2)</f>
        <v>8.23</v>
      </c>
    </row>
    <row r="14" spans="1:8" ht="13.50" thickBot="1" customHeight="1">
      <c r="A14" s="1" t="s">
        <v>24</v>
      </c>
      <c r="B14" s="1"/>
      <c r="C14" s="10" t="s">
        <v>25</v>
      </c>
      <c r="D14" s="10"/>
      <c r="E14" s="1" t="s">
        <v>26</v>
      </c>
      <c r="F14" s="11">
        <v>0.022</v>
      </c>
      <c r="G14" s="12">
        <v>35.57</v>
      </c>
      <c r="H14" s="12">
        <f ca="1">ROUND(INDIRECT(ADDRESS(ROW()+(0), COLUMN()+(-2), 1))*INDIRECT(ADDRESS(ROW()+(0), COLUMN()+(-1), 1)), 2)</f>
        <v>0.78</v>
      </c>
    </row>
    <row r="15" spans="1:8" ht="13.50" thickBot="1" customHeight="1">
      <c r="A15" s="1" t="s">
        <v>27</v>
      </c>
      <c r="B15" s="1"/>
      <c r="C15" s="10" t="s">
        <v>28</v>
      </c>
      <c r="D15" s="10"/>
      <c r="E15" s="1" t="s">
        <v>29</v>
      </c>
      <c r="F15" s="11">
        <v>0.022</v>
      </c>
      <c r="G15" s="12">
        <v>602.14</v>
      </c>
      <c r="H15" s="12">
        <f ca="1">ROUND(INDIRECT(ADDRESS(ROW()+(0), COLUMN()+(-2), 1))*INDIRECT(ADDRESS(ROW()+(0), COLUMN()+(-1), 1)), 2)</f>
        <v>13.25</v>
      </c>
    </row>
    <row r="16" spans="1:8" ht="13.50" thickBot="1" customHeight="1">
      <c r="A16" s="1" t="s">
        <v>30</v>
      </c>
      <c r="B16" s="1"/>
      <c r="C16" s="10" t="s">
        <v>31</v>
      </c>
      <c r="D16" s="10"/>
      <c r="E16" s="1" t="s">
        <v>32</v>
      </c>
      <c r="F16" s="11">
        <v>6.75</v>
      </c>
      <c r="G16" s="12">
        <v>8.82</v>
      </c>
      <c r="H16" s="12">
        <f ca="1">ROUND(INDIRECT(ADDRESS(ROW()+(0), COLUMN()+(-2), 1))*INDIRECT(ADDRESS(ROW()+(0), COLUMN()+(-1), 1)), 2)</f>
        <v>59.54</v>
      </c>
    </row>
    <row r="17" spans="1:8" ht="13.50" thickBot="1" customHeight="1">
      <c r="A17" s="1" t="s">
        <v>33</v>
      </c>
      <c r="B17" s="1"/>
      <c r="C17" s="10" t="s">
        <v>34</v>
      </c>
      <c r="D17" s="10"/>
      <c r="E17" s="1" t="s">
        <v>35</v>
      </c>
      <c r="F17" s="11">
        <v>0.135</v>
      </c>
      <c r="G17" s="12">
        <v>36.8</v>
      </c>
      <c r="H17" s="12">
        <f ca="1">ROUND(INDIRECT(ADDRESS(ROW()+(0), COLUMN()+(-2), 1))*INDIRECT(ADDRESS(ROW()+(0), COLUMN()+(-1), 1)), 2)</f>
        <v>4.97</v>
      </c>
    </row>
    <row r="18" spans="1:8" ht="34.50" thickBot="1" customHeight="1">
      <c r="A18" s="1" t="s">
        <v>36</v>
      </c>
      <c r="B18" s="1"/>
      <c r="C18" s="10" t="s">
        <v>37</v>
      </c>
      <c r="D18" s="10"/>
      <c r="E18" s="1" t="s">
        <v>38</v>
      </c>
      <c r="F18" s="13">
        <v>1.05</v>
      </c>
      <c r="G18" s="14">
        <v>46.49</v>
      </c>
      <c r="H18" s="14">
        <f ca="1">ROUND(INDIRECT(ADDRESS(ROW()+(0), COLUMN()+(-2), 1))*INDIRECT(ADDRESS(ROW()+(0), COLUMN()+(-1), 1)), 2)</f>
        <v>48.81</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355.86</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0.016</v>
      </c>
      <c r="G21" s="14">
        <v>107.26</v>
      </c>
      <c r="H21" s="14">
        <f ca="1">ROUND(INDIRECT(ADDRESS(ROW()+(0), COLUMN()+(-2), 1))*INDIRECT(ADDRESS(ROW()+(0), COLUMN()+(-1), 1)), 2)</f>
        <v>1.72</v>
      </c>
    </row>
    <row r="22" spans="1:8" ht="13.50" thickBot="1" customHeight="1">
      <c r="A22" s="15"/>
      <c r="B22" s="15"/>
      <c r="C22" s="15"/>
      <c r="D22" s="15"/>
      <c r="E22" s="15"/>
      <c r="F22" s="9" t="s">
        <v>44</v>
      </c>
      <c r="G22" s="9"/>
      <c r="H22" s="17">
        <f ca="1">ROUND(SUM(INDIRECT(ADDRESS(ROW()+(-1), COLUMN()+(0), 1))), 2)</f>
        <v>1.72</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1.314</v>
      </c>
      <c r="G24" s="12">
        <v>363.15</v>
      </c>
      <c r="H24" s="12">
        <f ca="1">ROUND(INDIRECT(ADDRESS(ROW()+(0), COLUMN()+(-2), 1))*INDIRECT(ADDRESS(ROW()+(0), COLUMN()+(-1), 1)), 2)</f>
        <v>477.18</v>
      </c>
    </row>
    <row r="25" spans="1:8" ht="13.50" thickBot="1" customHeight="1">
      <c r="A25" s="1" t="s">
        <v>49</v>
      </c>
      <c r="B25" s="1"/>
      <c r="C25" s="10" t="s">
        <v>50</v>
      </c>
      <c r="D25" s="10"/>
      <c r="E25" s="1" t="s">
        <v>51</v>
      </c>
      <c r="F25" s="13">
        <v>1.262</v>
      </c>
      <c r="G25" s="14">
        <v>242.79</v>
      </c>
      <c r="H25" s="14">
        <f ca="1">ROUND(INDIRECT(ADDRESS(ROW()+(0), COLUMN()+(-2), 1))*INDIRECT(ADDRESS(ROW()+(0), COLUMN()+(-1), 1)), 2)</f>
        <v>306.4</v>
      </c>
    </row>
    <row r="26" spans="1:8" ht="13.50" thickBot="1" customHeight="1">
      <c r="A26" s="15"/>
      <c r="B26" s="15"/>
      <c r="C26" s="15"/>
      <c r="D26" s="15"/>
      <c r="E26" s="15"/>
      <c r="F26" s="9" t="s">
        <v>52</v>
      </c>
      <c r="G26" s="9"/>
      <c r="H26" s="17">
        <f ca="1">ROUND(SUM(INDIRECT(ADDRESS(ROW()+(-1), COLUMN()+(0), 1)),INDIRECT(ADDRESS(ROW()+(-2), COLUMN()+(0), 1))), 2)</f>
        <v>783.58</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2</v>
      </c>
      <c r="G28" s="14">
        <f ca="1">ROUND(SUM(INDIRECT(ADDRESS(ROW()+(-2), COLUMN()+(1), 1)),INDIRECT(ADDRESS(ROW()+(-6), COLUMN()+(1), 1)),INDIRECT(ADDRESS(ROW()+(-9), COLUMN()+(1), 1))), 2)</f>
        <v>1141.16</v>
      </c>
      <c r="H28" s="14">
        <f ca="1">ROUND(INDIRECT(ADDRESS(ROW()+(0), COLUMN()+(-2), 1))*INDIRECT(ADDRESS(ROW()+(0), COLUMN()+(-1), 1))/100, 2)</f>
        <v>22.82</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1)),INDIRECT(ADDRESS(ROW()+(-10), COLUMN()+(0), 1))), 2)</f>
        <v>1163.98</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