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<sst xmlns="http://schemas.openxmlformats.org/spreadsheetml/2006/main" count="46" uniqueCount="46">
  <si>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</si>
  <si>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FDR010</t>
  </si>
  <si>
    <t xml:space="preserve">m²</t>
  </si>
  <si>
    <t xml:space="preserve">Reja de acero.</t>
  </si>
  <si>
    <r>
      <rPr>
        <sz val="8.25"/>
        <color rgb="FF000000"/>
        <rFont val="Arial"/>
        <family val="2"/>
      </rPr>
      <t xml:space="preserve">Reja metálica compuesta por bastidor de cuadradillo de perfil macizo de acero laminado en caliente de 12x12 mm, barrotes horizontales de cuadradillo de perfil macizo de acero laminado en caliente de 12x12 mm y barrotes verticales de cuadradillo de perfil macizo de acero laminado en caliente de 12x12 mm, montaje mediante patillas de anclaje.</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</si>
  <si>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</si>
  <si>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</si>
  <si>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</si>
  <si>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</si>
  <si>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</si>
  <si>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</si>
  <si>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</si>
  <si>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mt26aac010aa</t>
  </si>
  <si>
    <t xml:space="preserve">m</t>
  </si>
  <si>
    <t xml:space="preserve">Cuadradillo de perfil macizo de acero laminado en caliente de 12x12 mm, montado en taller con tratamiento anticorrosión según ISO 1461 e imprimación SHOP-PRIMER a base de resina polivinil-butiral con un espesor medio de recubrimiento de 20 micras.</t>
  </si>
  <si>
    <t xml:space="preserve">mt07ala020a</t>
  </si>
  <si>
    <t xml:space="preserve">Ud</t>
  </si>
  <si>
    <t xml:space="preserve">Patilla de anclaje de pletina de acero laminado S235JR, 30x40x100 mm.</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</si>
  <si>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</si>
  <si>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</si>
  <si>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</si>
  <si>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</si>
  <si>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</si>
  <si>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</si>
  <si>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</si>
  <si>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</si>
  <si>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</si>
  <si>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</si>
  <si>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</si>
  <si>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</si>
  <si>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</si>
  <si>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</si>
  <si>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</si>
  <si>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</si>
  <si>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</si>
  <si>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</si>
  <si>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</si>
  <si>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</si>
  <si>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</si>
  <si>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</si>
  <si>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</si>
  <si>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</si>
  <si>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</si>
  <si>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</si>
  <si>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$u 595,22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</si>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</sst>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6.97" customWidth="1"/>
    <col min="5" max="5" width="69.87" customWidth="1"/>
    <col min="6" max="6" width="13.09"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18.33</v>
      </c>
      <c r="G10" s="12">
        <v>188.11</v>
      </c>
      <c r="H10" s="12">
        <f ca="1">ROUND(INDIRECT(ADDRESS(ROW()+(0), COLUMN()+(-2), 1))*INDIRECT(ADDRESS(ROW()+(0), COLUMN()+(-1), 1)), 2)</f>
        <v>3448.06</v>
      </c>
    </row>
    <row r="11" spans="1:8" ht="13.50" thickBot="1" customHeight="1">
      <c r="A11" s="1" t="s">
        <v>15</v>
      </c>
      <c r="B11" s="1"/>
      <c r="C11" s="10" t="s">
        <v>16</v>
      </c>
      <c r="D11" s="10"/>
      <c r="E11" s="1" t="s">
        <v>17</v>
      </c>
      <c r="F11" s="11">
        <v>2</v>
      </c>
      <c r="G11" s="12">
        <v>38.96</v>
      </c>
      <c r="H11" s="12">
        <f ca="1">ROUND(INDIRECT(ADDRESS(ROW()+(0), COLUMN()+(-2), 1))*INDIRECT(ADDRESS(ROW()+(0), COLUMN()+(-1), 1)), 2)</f>
        <v>77.92</v>
      </c>
    </row>
    <row r="12" spans="1:8" ht="13.50" thickBot="1" customHeight="1">
      <c r="A12" s="1" t="s">
        <v>18</v>
      </c>
      <c r="B12" s="1"/>
      <c r="C12" s="10" t="s">
        <v>19</v>
      </c>
      <c r="D12" s="10"/>
      <c r="E12" s="1" t="s">
        <v>20</v>
      </c>
      <c r="F12" s="11">
        <v>0.006</v>
      </c>
      <c r="G12" s="12">
        <v>46.22</v>
      </c>
      <c r="H12" s="12">
        <f ca="1">ROUND(INDIRECT(ADDRESS(ROW()+(0), COLUMN()+(-2), 1))*INDIRECT(ADDRESS(ROW()+(0), COLUMN()+(-1), 1)), 2)</f>
        <v>0.28</v>
      </c>
    </row>
    <row r="13" spans="1:8" ht="13.50" thickBot="1" customHeight="1">
      <c r="A13" s="1" t="s">
        <v>21</v>
      </c>
      <c r="B13" s="1"/>
      <c r="C13" s="10" t="s">
        <v>22</v>
      </c>
      <c r="D13" s="10"/>
      <c r="E13" s="1" t="s">
        <v>23</v>
      </c>
      <c r="F13" s="11">
        <v>0.013</v>
      </c>
      <c r="G13" s="12">
        <v>604.79</v>
      </c>
      <c r="H13" s="12">
        <f ca="1">ROUND(INDIRECT(ADDRESS(ROW()+(0), COLUMN()+(-2), 1))*INDIRECT(ADDRESS(ROW()+(0), COLUMN()+(-1), 1)), 2)</f>
        <v>7.86</v>
      </c>
    </row>
    <row r="14" spans="1:8" ht="13.50" thickBot="1" customHeight="1">
      <c r="A14" s="1" t="s">
        <v>24</v>
      </c>
      <c r="B14" s="1"/>
      <c r="C14" s="10" t="s">
        <v>25</v>
      </c>
      <c r="D14" s="10"/>
      <c r="E14" s="1" t="s">
        <v>26</v>
      </c>
      <c r="F14" s="13">
        <v>2</v>
      </c>
      <c r="G14" s="14">
        <v>8.86</v>
      </c>
      <c r="H14" s="14">
        <f ca="1">ROUND(INDIRECT(ADDRESS(ROW()+(0), COLUMN()+(-2), 1))*INDIRECT(ADDRESS(ROW()+(0), COLUMN()+(-1), 1)), 2)</f>
        <v>17.72</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3551.84</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3">
        <v>0.006</v>
      </c>
      <c r="G17" s="14">
        <v>108.89</v>
      </c>
      <c r="H17" s="14">
        <f ca="1">ROUND(INDIRECT(ADDRESS(ROW()+(0), COLUMN()+(-2), 1))*INDIRECT(ADDRESS(ROW()+(0), COLUMN()+(-1), 1)), 2)</f>
        <v>0.65</v>
      </c>
    </row>
    <row r="18" spans="1:8" ht="13.50" thickBot="1" customHeight="1">
      <c r="A18" s="15"/>
      <c r="B18" s="15"/>
      <c r="C18" s="15"/>
      <c r="D18" s="15"/>
      <c r="E18" s="15"/>
      <c r="F18" s="9" t="s">
        <v>32</v>
      </c>
      <c r="G18" s="9"/>
      <c r="H18" s="17">
        <f ca="1">ROUND(SUM(INDIRECT(ADDRESS(ROW()+(-1), COLUMN()+(0), 1))), 2)</f>
        <v>0.65</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1">
        <v>0.639</v>
      </c>
      <c r="G20" s="12">
        <v>377.17</v>
      </c>
      <c r="H20" s="12">
        <f ca="1">ROUND(INDIRECT(ADDRESS(ROW()+(0), COLUMN()+(-2), 1))*INDIRECT(ADDRESS(ROW()+(0), COLUMN()+(-1), 1)), 2)</f>
        <v>241.01</v>
      </c>
    </row>
    <row r="21" spans="1:8" ht="13.50" thickBot="1" customHeight="1">
      <c r="A21" s="1" t="s">
        <v>37</v>
      </c>
      <c r="B21" s="1"/>
      <c r="C21" s="10" t="s">
        <v>38</v>
      </c>
      <c r="D21" s="10"/>
      <c r="E21" s="1" t="s">
        <v>39</v>
      </c>
      <c r="F21" s="13">
        <v>0.384</v>
      </c>
      <c r="G21" s="14">
        <v>252.16</v>
      </c>
      <c r="H21" s="14">
        <f ca="1">ROUND(INDIRECT(ADDRESS(ROW()+(0), COLUMN()+(-2), 1))*INDIRECT(ADDRESS(ROW()+(0), COLUMN()+(-1), 1)), 2)</f>
        <v>96.83</v>
      </c>
    </row>
    <row r="22" spans="1:8" ht="13.50" thickBot="1" customHeight="1">
      <c r="A22" s="15"/>
      <c r="B22" s="15"/>
      <c r="C22" s="15"/>
      <c r="D22" s="15"/>
      <c r="E22" s="15"/>
      <c r="F22" s="9" t="s">
        <v>40</v>
      </c>
      <c r="G22" s="9"/>
      <c r="H22" s="17">
        <f ca="1">ROUND(SUM(INDIRECT(ADDRESS(ROW()+(-1), COLUMN()+(0), 1)),INDIRECT(ADDRESS(ROW()+(-2), COLUMN()+(0), 1))), 2)</f>
        <v>337.84</v>
      </c>
    </row>
    <row r="23" spans="1:8" ht="13.50" thickBot="1" customHeight="1">
      <c r="A23" s="15">
        <v>4</v>
      </c>
      <c r="B23" s="15"/>
      <c r="C23" s="15"/>
      <c r="D23" s="15"/>
      <c r="E23" s="18" t="s">
        <v>41</v>
      </c>
      <c r="F23" s="18"/>
      <c r="G23" s="15"/>
      <c r="H23" s="15"/>
    </row>
    <row r="24" spans="1:8" ht="13.50" thickBot="1" customHeight="1">
      <c r="A24" s="19"/>
      <c r="B24" s="19"/>
      <c r="C24" s="20" t="s">
        <v>42</v>
      </c>
      <c r="D24" s="20"/>
      <c r="E24" s="19" t="s">
        <v>43</v>
      </c>
      <c r="F24" s="13">
        <v>2</v>
      </c>
      <c r="G24" s="14">
        <f ca="1">ROUND(SUM(INDIRECT(ADDRESS(ROW()+(-2), COLUMN()+(1), 1)),INDIRECT(ADDRESS(ROW()+(-6), COLUMN()+(1), 1)),INDIRECT(ADDRESS(ROW()+(-9), COLUMN()+(1), 1))), 2)</f>
        <v>3890.33</v>
      </c>
      <c r="H24" s="14">
        <f ca="1">ROUND(INDIRECT(ADDRESS(ROW()+(0), COLUMN()+(-2), 1))*INDIRECT(ADDRESS(ROW()+(0), COLUMN()+(-1), 1))/100, 2)</f>
        <v>77.81</v>
      </c>
    </row>
    <row r="25" spans="1:8" ht="13.50" thickBot="1" customHeight="1">
      <c r="A25" s="21" t="s">
        <v>44</v>
      </c>
      <c r="B25" s="21"/>
      <c r="C25" s="22"/>
      <c r="D25" s="22"/>
      <c r="E25" s="23"/>
      <c r="F25" s="24" t="s">
        <v>45</v>
      </c>
      <c r="G25" s="25"/>
      <c r="H25" s="26">
        <f ca="1">ROUND(SUM(INDIRECT(ADDRESS(ROW()+(-1), COLUMN()+(0), 1)),INDIRECT(ADDRESS(ROW()+(-3), COLUMN()+(0), 1)),INDIRECT(ADDRESS(ROW()+(-7), COLUMN()+(0), 1)),INDIRECT(ADDRESS(ROW()+(-10), COLUMN()+(0), 1))), 2)</f>
        <v>3968.14</v>
      </c>
    </row>
  </sheetData>
  <mergeCells count="4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E25"/>
    <mergeCell ref="F25:G25"/>
  </mergeCells>
  <pageMargins left="0.147638" right="0.147638" top="0.206693" bottom="0.206693" header="0.0" footer="0.0"/>
  <pageSetup paperSize="9" orientation="portrait"/>
  <rowBreaks count="0" manualBreakCount="0">
    </rowBreaks>
</worksheet>
</file>