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<sst xmlns="http://schemas.openxmlformats.org/spreadsheetml/2006/main" count="56" uniqueCount="56">
  <si>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</si>
  <si>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FBY010</t>
  </si>
  <si>
    <t xml:space="preserve">m²</t>
  </si>
  <si>
    <t xml:space="preserve">Tabique de placas de yeso laminado.</t>
  </si>
  <si>
    <r>
      <rPr>
        <sz val="8.25"/>
        <color rgb="FF000000"/>
        <rFont val="Arial"/>
        <family val="2"/>
      </rPr>
      <t xml:space="preserve">Tabique sencillo (15+48+15)/400 (48) (con una placa tipo normal en cada cara, de 15 mm de espesor cada placa), de 78 mm de espesor total, con nivel de calidad del acabado estándar (Q2), formado por una estructura simple de perfiles de chapa de acero galvanizado de 48 mm de ancho, a base de montantes (elementos verticales) separados 400 mm entre sí, con disposición normal "N" y canales (elementos horizontales), a la que se atornillan dos placas en total (una placa tipo normal en cada cara, de 15 mm de espesor cada placa). Incluso banda acústica de dilatación autoadhesiva; fijaciones para el anclaje de canales y montantes metálicos; tornillería para la fijación de las placas; cinta de papel con refuerzo metálico y pasta y cinta para el tratamiento de juntas. El precio incluye la resolución de encuentros y puntos singulares, pero no incluye el aislamiento a colocar entre los montantes.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</si>
  <si>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</si>
  <si>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</si>
  <si>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</si>
  <si>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</si>
  <si>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</si>
  <si>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</si>
  <si>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</si>
  <si>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mt12psg041b</t>
  </si>
  <si>
    <t xml:space="preserve">m</t>
  </si>
  <si>
    <t xml:space="preserve">Banda autoadhesiva desolidarizante de espuma de poliuretano de celdas cerradas, de 3,2 mm de espesor y 50 mm de ancho, resistencia térmica 0,10 m²K/W, conductividad térmica 0,032 W/(mK).</t>
  </si>
  <si>
    <t xml:space="preserve">mt12psg070c</t>
  </si>
  <si>
    <t xml:space="preserve">m</t>
  </si>
  <si>
    <t xml:space="preserve">Canal de perfil de acero galvanizado de 48 mm de ancho.</t>
  </si>
  <si>
    <t xml:space="preserve">mt12psg060c</t>
  </si>
  <si>
    <t xml:space="preserve">m</t>
  </si>
  <si>
    <t xml:space="preserve">Montante de perfil de acero galvanizado de 48 mm de ancho.</t>
  </si>
  <si>
    <t xml:space="preserve">mt12psg010b</t>
  </si>
  <si>
    <t xml:space="preserve">m²</t>
  </si>
  <si>
    <t xml:space="preserve">Placa de yeso laminado A / - 1200 / longitud / 15 / con los bordes longitudinales afinados.</t>
  </si>
  <si>
    <t xml:space="preserve">mt12psg081c</t>
  </si>
  <si>
    <t xml:space="preserve">Ud</t>
  </si>
  <si>
    <t xml:space="preserve">Tornillo autoperforante 3,5x25 mm.</t>
  </si>
  <si>
    <t xml:space="preserve">mt12psg220</t>
  </si>
  <si>
    <t xml:space="preserve">Ud</t>
  </si>
  <si>
    <t xml:space="preserve">Fijación compuesta por tarugo y tornillo 5x27.</t>
  </si>
  <si>
    <t xml:space="preserve">mt12psg035a</t>
  </si>
  <si>
    <t xml:space="preserve">kg</t>
  </si>
  <si>
    <t xml:space="preserve">Pasta de agarre.</t>
  </si>
  <si>
    <t xml:space="preserve">mt12psg030a</t>
  </si>
  <si>
    <t xml:space="preserve">kg</t>
  </si>
  <si>
    <t xml:space="preserve">Pasta de juntas.</t>
  </si>
  <si>
    <t xml:space="preserve">mt12psg040a</t>
  </si>
  <si>
    <t xml:space="preserve">m</t>
  </si>
  <si>
    <t xml:space="preserve">Cinta microperforada de papel.</t>
  </si>
  <si>
    <t xml:space="preserve">mt12psg040b</t>
  </si>
  <si>
    <t xml:space="preserve">m</t>
  </si>
  <si>
    <t xml:space="preserve">Cinta de papel con refuerzo metálico.</t>
  </si>
  <si>
    <t xml:space="preserve">Subtotal materiales:</t>
  </si>
  <si>
    <t xml:space="preserve">Mano de obra</t>
  </si>
  <si>
    <t xml:space="preserve">mo053</t>
  </si>
  <si>
    <t xml:space="preserve">h</t>
  </si>
  <si>
    <t xml:space="preserve">Oficial colocador de mamparas y sistemas de placas.</t>
  </si>
  <si>
    <t xml:space="preserve">mo100</t>
  </si>
  <si>
    <t xml:space="preserve">h</t>
  </si>
  <si>
    <t xml:space="preserve">Medio oficial colocador de mamparas y sistemas de placas.</t>
  </si>
  <si>
    <t xml:space="preserve">Subtotal mano de obra:</t>
  </si>
  <si>
    <t xml:space="preserve">Herramientas</t>
  </si>
  <si>
    <t xml:space="preserve">%</t>
  </si>
  <si>
    <t xml:space="preserve">Herramientas</t>
  </si>
  <si>
    <t xml:space="preserve">Coste de mantenimiento decenal: $u 43,35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</si>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</sst>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5.95" customWidth="1"/>
    <col min="5" max="5" width="74.46"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1.2</v>
      </c>
      <c r="G10" s="12">
        <v>8.38</v>
      </c>
      <c r="H10" s="12">
        <f ca="1">ROUND(INDIRECT(ADDRESS(ROW()+(0), COLUMN()+(-2), 1))*INDIRECT(ADDRESS(ROW()+(0), COLUMN()+(-1), 1)), 2)</f>
        <v>10.06</v>
      </c>
    </row>
    <row r="11" spans="1:8" ht="13.50" thickBot="1" customHeight="1">
      <c r="A11" s="1" t="s">
        <v>15</v>
      </c>
      <c r="B11" s="1"/>
      <c r="C11" s="10" t="s">
        <v>16</v>
      </c>
      <c r="D11" s="10"/>
      <c r="E11" s="1" t="s">
        <v>17</v>
      </c>
      <c r="F11" s="11">
        <v>0.7</v>
      </c>
      <c r="G11" s="12">
        <v>45.97</v>
      </c>
      <c r="H11" s="12">
        <f ca="1">ROUND(INDIRECT(ADDRESS(ROW()+(0), COLUMN()+(-2), 1))*INDIRECT(ADDRESS(ROW()+(0), COLUMN()+(-1), 1)), 2)</f>
        <v>32.18</v>
      </c>
    </row>
    <row r="12" spans="1:8" ht="13.50" thickBot="1" customHeight="1">
      <c r="A12" s="1" t="s">
        <v>18</v>
      </c>
      <c r="B12" s="1"/>
      <c r="C12" s="10" t="s">
        <v>19</v>
      </c>
      <c r="D12" s="10"/>
      <c r="E12" s="1" t="s">
        <v>20</v>
      </c>
      <c r="F12" s="11">
        <v>2.75</v>
      </c>
      <c r="G12" s="12">
        <v>55.5</v>
      </c>
      <c r="H12" s="12">
        <f ca="1">ROUND(INDIRECT(ADDRESS(ROW()+(0), COLUMN()+(-2), 1))*INDIRECT(ADDRESS(ROW()+(0), COLUMN()+(-1), 1)), 2)</f>
        <v>152.63</v>
      </c>
    </row>
    <row r="13" spans="1:8" ht="13.50" thickBot="1" customHeight="1">
      <c r="A13" s="1" t="s">
        <v>21</v>
      </c>
      <c r="B13" s="1"/>
      <c r="C13" s="10" t="s">
        <v>22</v>
      </c>
      <c r="D13" s="10"/>
      <c r="E13" s="1" t="s">
        <v>23</v>
      </c>
      <c r="F13" s="11">
        <v>2.1</v>
      </c>
      <c r="G13" s="12">
        <v>167.53</v>
      </c>
      <c r="H13" s="12">
        <f ca="1">ROUND(INDIRECT(ADDRESS(ROW()+(0), COLUMN()+(-2), 1))*INDIRECT(ADDRESS(ROW()+(0), COLUMN()+(-1), 1)), 2)</f>
        <v>351.81</v>
      </c>
    </row>
    <row r="14" spans="1:8" ht="13.50" thickBot="1" customHeight="1">
      <c r="A14" s="1" t="s">
        <v>24</v>
      </c>
      <c r="B14" s="1"/>
      <c r="C14" s="10" t="s">
        <v>25</v>
      </c>
      <c r="D14" s="10"/>
      <c r="E14" s="1" t="s">
        <v>26</v>
      </c>
      <c r="F14" s="11">
        <v>38</v>
      </c>
      <c r="G14" s="12">
        <v>0.32</v>
      </c>
      <c r="H14" s="12">
        <f ca="1">ROUND(INDIRECT(ADDRESS(ROW()+(0), COLUMN()+(-2), 1))*INDIRECT(ADDRESS(ROW()+(0), COLUMN()+(-1), 1)), 2)</f>
        <v>12.16</v>
      </c>
    </row>
    <row r="15" spans="1:8" ht="13.50" thickBot="1" customHeight="1">
      <c r="A15" s="1" t="s">
        <v>27</v>
      </c>
      <c r="B15" s="1"/>
      <c r="C15" s="10" t="s">
        <v>28</v>
      </c>
      <c r="D15" s="10"/>
      <c r="E15" s="1" t="s">
        <v>29</v>
      </c>
      <c r="F15" s="11">
        <v>1.6</v>
      </c>
      <c r="G15" s="12">
        <v>2.26</v>
      </c>
      <c r="H15" s="12">
        <f ca="1">ROUND(INDIRECT(ADDRESS(ROW()+(0), COLUMN()+(-2), 1))*INDIRECT(ADDRESS(ROW()+(0), COLUMN()+(-1), 1)), 2)</f>
        <v>3.62</v>
      </c>
    </row>
    <row r="16" spans="1:8" ht="13.50" thickBot="1" customHeight="1">
      <c r="A16" s="1" t="s">
        <v>30</v>
      </c>
      <c r="B16" s="1"/>
      <c r="C16" s="10" t="s">
        <v>31</v>
      </c>
      <c r="D16" s="10"/>
      <c r="E16" s="1" t="s">
        <v>32</v>
      </c>
      <c r="F16" s="11">
        <v>0.1</v>
      </c>
      <c r="G16" s="12">
        <v>15.26</v>
      </c>
      <c r="H16" s="12">
        <f ca="1">ROUND(INDIRECT(ADDRESS(ROW()+(0), COLUMN()+(-2), 1))*INDIRECT(ADDRESS(ROW()+(0), COLUMN()+(-1), 1)), 2)</f>
        <v>1.53</v>
      </c>
    </row>
    <row r="17" spans="1:8" ht="13.50" thickBot="1" customHeight="1">
      <c r="A17" s="1" t="s">
        <v>33</v>
      </c>
      <c r="B17" s="1"/>
      <c r="C17" s="10" t="s">
        <v>34</v>
      </c>
      <c r="D17" s="10"/>
      <c r="E17" s="1" t="s">
        <v>35</v>
      </c>
      <c r="F17" s="11">
        <v>0.6</v>
      </c>
      <c r="G17" s="12">
        <v>31.65</v>
      </c>
      <c r="H17" s="12">
        <f ca="1">ROUND(INDIRECT(ADDRESS(ROW()+(0), COLUMN()+(-2), 1))*INDIRECT(ADDRESS(ROW()+(0), COLUMN()+(-1), 1)), 2)</f>
        <v>18.99</v>
      </c>
    </row>
    <row r="18" spans="1:8" ht="13.50" thickBot="1" customHeight="1">
      <c r="A18" s="1" t="s">
        <v>36</v>
      </c>
      <c r="B18" s="1"/>
      <c r="C18" s="10" t="s">
        <v>37</v>
      </c>
      <c r="D18" s="10"/>
      <c r="E18" s="1" t="s">
        <v>38</v>
      </c>
      <c r="F18" s="11">
        <v>3.2</v>
      </c>
      <c r="G18" s="12">
        <v>1.5</v>
      </c>
      <c r="H18" s="12">
        <f ca="1">ROUND(INDIRECT(ADDRESS(ROW()+(0), COLUMN()+(-2), 1))*INDIRECT(ADDRESS(ROW()+(0), COLUMN()+(-1), 1)), 2)</f>
        <v>4.8</v>
      </c>
    </row>
    <row r="19" spans="1:8" ht="13.50" thickBot="1" customHeight="1">
      <c r="A19" s="1" t="s">
        <v>39</v>
      </c>
      <c r="B19" s="1"/>
      <c r="C19" s="10" t="s">
        <v>40</v>
      </c>
      <c r="D19" s="10"/>
      <c r="E19" s="1" t="s">
        <v>41</v>
      </c>
      <c r="F19" s="13">
        <v>0.3</v>
      </c>
      <c r="G19" s="14">
        <v>14.91</v>
      </c>
      <c r="H19" s="14">
        <f ca="1">ROUND(INDIRECT(ADDRESS(ROW()+(0), COLUMN()+(-2), 1))*INDIRECT(ADDRESS(ROW()+(0), COLUMN()+(-1), 1)), 2)</f>
        <v>4.47</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592.25</v>
      </c>
    </row>
    <row r="21" spans="1:8" ht="13.50" thickBot="1" customHeight="1">
      <c r="A21" s="15">
        <v>2</v>
      </c>
      <c r="B21" s="15"/>
      <c r="C21" s="15"/>
      <c r="D21" s="15"/>
      <c r="E21" s="18" t="s">
        <v>43</v>
      </c>
      <c r="F21" s="18"/>
      <c r="G21" s="15"/>
      <c r="H21" s="15"/>
    </row>
    <row r="22" spans="1:8" ht="13.50" thickBot="1" customHeight="1">
      <c r="A22" s="1" t="s">
        <v>44</v>
      </c>
      <c r="B22" s="1"/>
      <c r="C22" s="10" t="s">
        <v>45</v>
      </c>
      <c r="D22" s="10"/>
      <c r="E22" s="1" t="s">
        <v>46</v>
      </c>
      <c r="F22" s="11">
        <v>0.397</v>
      </c>
      <c r="G22" s="12">
        <v>387.56</v>
      </c>
      <c r="H22" s="12">
        <f ca="1">ROUND(INDIRECT(ADDRESS(ROW()+(0), COLUMN()+(-2), 1))*INDIRECT(ADDRESS(ROW()+(0), COLUMN()+(-1), 1)), 2)</f>
        <v>153.86</v>
      </c>
    </row>
    <row r="23" spans="1:8" ht="13.50" thickBot="1" customHeight="1">
      <c r="A23" s="1" t="s">
        <v>47</v>
      </c>
      <c r="B23" s="1"/>
      <c r="C23" s="10" t="s">
        <v>48</v>
      </c>
      <c r="D23" s="10"/>
      <c r="E23" s="1" t="s">
        <v>49</v>
      </c>
      <c r="F23" s="13">
        <v>0.397</v>
      </c>
      <c r="G23" s="14">
        <v>261.88</v>
      </c>
      <c r="H23" s="14">
        <f ca="1">ROUND(INDIRECT(ADDRESS(ROW()+(0), COLUMN()+(-2), 1))*INDIRECT(ADDRESS(ROW()+(0), COLUMN()+(-1), 1)), 2)</f>
        <v>103.97</v>
      </c>
    </row>
    <row r="24" spans="1:8" ht="13.50" thickBot="1" customHeight="1">
      <c r="A24" s="15"/>
      <c r="B24" s="15"/>
      <c r="C24" s="15"/>
      <c r="D24" s="15"/>
      <c r="E24" s="15"/>
      <c r="F24" s="9" t="s">
        <v>50</v>
      </c>
      <c r="G24" s="9"/>
      <c r="H24" s="17">
        <f ca="1">ROUND(SUM(INDIRECT(ADDRESS(ROW()+(-1), COLUMN()+(0), 1)),INDIRECT(ADDRESS(ROW()+(-2), COLUMN()+(0), 1))), 2)</f>
        <v>257.83</v>
      </c>
    </row>
    <row r="25" spans="1:8" ht="13.50" thickBot="1" customHeight="1">
      <c r="A25" s="15">
        <v>3</v>
      </c>
      <c r="B25" s="15"/>
      <c r="C25" s="15"/>
      <c r="D25" s="15"/>
      <c r="E25" s="18" t="s">
        <v>51</v>
      </c>
      <c r="F25" s="18"/>
      <c r="G25" s="15"/>
      <c r="H25" s="15"/>
    </row>
    <row r="26" spans="1:8" ht="13.50" thickBot="1" customHeight="1">
      <c r="A26" s="19"/>
      <c r="B26" s="19"/>
      <c r="C26" s="20" t="s">
        <v>52</v>
      </c>
      <c r="D26" s="20"/>
      <c r="E26" s="19" t="s">
        <v>53</v>
      </c>
      <c r="F26" s="13">
        <v>2</v>
      </c>
      <c r="G26" s="14">
        <f ca="1">ROUND(SUM(INDIRECT(ADDRESS(ROW()+(-2), COLUMN()+(1), 1)),INDIRECT(ADDRESS(ROW()+(-6), COLUMN()+(1), 1))), 2)</f>
        <v>850.08</v>
      </c>
      <c r="H26" s="14">
        <f ca="1">ROUND(INDIRECT(ADDRESS(ROW()+(0), COLUMN()+(-2), 1))*INDIRECT(ADDRESS(ROW()+(0), COLUMN()+(-1), 1))/100, 2)</f>
        <v>17</v>
      </c>
    </row>
    <row r="27" spans="1:8" ht="13.50" thickBot="1" customHeight="1">
      <c r="A27" s="21" t="s">
        <v>54</v>
      </c>
      <c r="B27" s="21"/>
      <c r="C27" s="22"/>
      <c r="D27" s="22"/>
      <c r="E27" s="23"/>
      <c r="F27" s="24" t="s">
        <v>55</v>
      </c>
      <c r="G27" s="25"/>
      <c r="H27" s="26">
        <f ca="1">ROUND(SUM(INDIRECT(ADDRESS(ROW()+(-1), COLUMN()+(0), 1)),INDIRECT(ADDRESS(ROW()+(-3), COLUMN()+(0), 1)),INDIRECT(ADDRESS(ROW()+(-7), COLUMN()+(0), 1))), 2)</f>
        <v>867.08</v>
      </c>
    </row>
  </sheetData>
  <mergeCells count="4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