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<sst xmlns="http://schemas.openxmlformats.org/spreadsheetml/2006/main" count="70" uniqueCount="70">
  <si>
    <t xml:space="preserve"/>
  </si>
  <si>
    <t xml:space="preserve">EHX010</t>
  </si>
  <si>
    <t xml:space="preserve">m²</t>
  </si>
  <si>
    <t xml:space="preserve">Losa con chapa metálica como encofrado perdido.</t>
  </si>
  <si>
    <r>
      <rPr>
        <sz val="8.25"/>
        <color rgb="FF000000"/>
        <rFont val="Arial"/>
        <family val="2"/>
      </rPr>
      <t xml:space="preserve">Losa de 10 cm de altura, de encofrado perdido de chapa de acero galvanizado con forma acanalada, de 0,80 mm de espesor, 63,50 mm de altura de perfil y 316,67 mm de intereje y hormigón armado realizada con hormigón H-21, condición de exposición no agresiva, tamaño máximo del agregado 19,0 mm, ámbito de consistencia A-3, premezclado, y vertido con bomba, volumen total de hormigón 0,062 m³/m²; acero ADN 420, con una cuantía total de 6 kg/m²; y malla electrosoldada Q 55 de acero AM 500 N; apoyado todo ello sobre estructura metálica. Incluso piezas angulares para remates perimetrales y de voladizos, tornillos para fijación de las chapas, alambre de atar, separadores y agente filmógeno, para el curado de hormigones y morteros. El precio incluye el corte, doblado y armado del acero en el obrador de herrería y el montaje en el lugar definitivo de su colocación en obra, pero no incluye la estructura metálica.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</si>
  <si>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</si>
  <si>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</si>
  <si>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</si>
  <si>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</si>
  <si>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</si>
  <si>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</si>
  <si>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</si>
  <si>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mt07pcl010ckmja</t>
  </si>
  <si>
    <t xml:space="preserve">m²</t>
  </si>
  <si>
    <t xml:space="preserve">Perfil de chapa de acero galvanizado con forma acanalada, de 0,8 mm de espesor, 63,5 mm de altura de perfil y 316,67 mm de intereje, 8 a 9 kg/m² y un momento de inercia de 70 a 80 cm4.</t>
  </si>
  <si>
    <t xml:space="preserve">mt07pcl020</t>
  </si>
  <si>
    <t xml:space="preserve">m</t>
  </si>
  <si>
    <t xml:space="preserve">Pieza angular de chapa de acero galvanizado, para remates perimetrales y de voladizos.</t>
  </si>
  <si>
    <t xml:space="preserve">mt07pcl030</t>
  </si>
  <si>
    <t xml:space="preserve">Ud</t>
  </si>
  <si>
    <t xml:space="preserve">Tornillo autotaladrante rosca-chapa, para fijación de chapas.</t>
  </si>
  <si>
    <t xml:space="preserve">mt07aco020i</t>
  </si>
  <si>
    <t xml:space="preserve">Ud</t>
  </si>
  <si>
    <t xml:space="preserve">Separador homologado para losas.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</si>
  <si>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</si>
  <si>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</si>
  <si>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</si>
  <si>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</si>
  <si>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</si>
  <si>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</si>
  <si>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</si>
  <si>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</si>
  <si>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electrosoldada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</si>
  <si>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</si>
  <si>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</si>
  <si>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</si>
  <si>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</si>
  <si>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</si>
  <si>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</si>
  <si>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</si>
  <si>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</si>
  <si>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</si>
  <si>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</si>
  <si>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</si>
  <si>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</si>
  <si>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</si>
  <si>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</si>
  <si>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</si>
  <si>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</si>
  <si>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</si>
  <si>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</si>
  <si>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Medio oficial montador de estructura metálica.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</si>
  <si>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</si>
  <si>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</si>
  <si>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</si>
  <si>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</si>
  <si>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</si>
  <si>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</si>
  <si>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</si>
  <si>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</si>
  <si>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</si>
  <si>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</si>
  <si>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</si>
  <si>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</si>
  <si>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</si>
  <si>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</si>
  <si>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</si>
  <si>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</si>
  <si>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152,81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</si>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</sst>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19" customWidth="1"/>
    <col min="4" max="4" width="7.65" customWidth="1"/>
    <col min="5" max="5" width="68.00" customWidth="1"/>
    <col min="6" max="6" width="12.07" customWidth="1"/>
    <col min="7" max="7" width="13.94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959.4</v>
      </c>
      <c r="H10" s="12">
        <f ca="1">ROUND(INDIRECT(ADDRESS(ROW()+(0), COLUMN()+(-2), 1))*INDIRECT(ADDRESS(ROW()+(0), COLUMN()+(-1), 1)), 2)</f>
        <v>1007.37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0.04</v>
      </c>
      <c r="G11" s="12">
        <v>847.68</v>
      </c>
      <c r="H11" s="12">
        <f ca="1">ROUND(INDIRECT(ADDRESS(ROW()+(0), COLUMN()+(-2), 1))*INDIRECT(ADDRESS(ROW()+(0), COLUMN()+(-1), 1)), 2)</f>
        <v>33.91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6</v>
      </c>
      <c r="G12" s="12">
        <v>10.75</v>
      </c>
      <c r="H12" s="12">
        <f ca="1">ROUND(INDIRECT(ADDRESS(ROW()+(0), COLUMN()+(-2), 1))*INDIRECT(ADDRESS(ROW()+(0), COLUMN()+(-1), 1)), 2)</f>
        <v>64.5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3</v>
      </c>
      <c r="G13" s="12">
        <v>2.73</v>
      </c>
      <c r="H13" s="12">
        <f ca="1">ROUND(INDIRECT(ADDRESS(ROW()+(0), COLUMN()+(-2), 1))*INDIRECT(ADDRESS(ROW()+(0), COLUMN()+(-1), 1)), 2)</f>
        <v>8.19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6.3</v>
      </c>
      <c r="G14" s="12">
        <v>83.95</v>
      </c>
      <c r="H14" s="12">
        <f ca="1">ROUND(INDIRECT(ADDRESS(ROW()+(0), COLUMN()+(-2), 1))*INDIRECT(ADDRESS(ROW()+(0), COLUMN()+(-1), 1)), 2)</f>
        <v>528.89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0.099</v>
      </c>
      <c r="G15" s="12">
        <v>46.22</v>
      </c>
      <c r="H15" s="12">
        <f ca="1">ROUND(INDIRECT(ADDRESS(ROW()+(0), COLUMN()+(-2), 1))*INDIRECT(ADDRESS(ROW()+(0), COLUMN()+(-1), 1)), 2)</f>
        <v>4.58</v>
      </c>
    </row>
    <row r="16" spans="1:8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1.15</v>
      </c>
      <c r="G16" s="12">
        <v>78.61</v>
      </c>
      <c r="H16" s="12">
        <f ca="1">ROUND(INDIRECT(ADDRESS(ROW()+(0), COLUMN()+(-2), 1))*INDIRECT(ADDRESS(ROW()+(0), COLUMN()+(-1), 1)), 2)</f>
        <v>90.4</v>
      </c>
    </row>
    <row r="17" spans="1:8" ht="34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0.065</v>
      </c>
      <c r="G17" s="12">
        <v>7235.16</v>
      </c>
      <c r="H17" s="12">
        <f ca="1">ROUND(INDIRECT(ADDRESS(ROW()+(0), COLUMN()+(-2), 1))*INDIRECT(ADDRESS(ROW()+(0), COLUMN()+(-1), 1)), 2)</f>
        <v>470.29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3">
        <v>0.15</v>
      </c>
      <c r="G18" s="14">
        <v>48.12</v>
      </c>
      <c r="H18" s="14">
        <f ca="1">ROUND(INDIRECT(ADDRESS(ROW()+(0), COLUMN()+(-2), 1))*INDIRECT(ADDRESS(ROW()+(0), COLUMN()+(-1), 1)), 2)</f>
        <v>7.22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2215.35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3">
        <v>0.003</v>
      </c>
      <c r="G21" s="14">
        <v>6009.62</v>
      </c>
      <c r="H21" s="14">
        <f ca="1">ROUND(INDIRECT(ADDRESS(ROW()+(0), COLUMN()+(-2), 1))*INDIRECT(ADDRESS(ROW()+(0), COLUMN()+(-1), 1)), 2)</f>
        <v>18.03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18.03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0.164</v>
      </c>
      <c r="G24" s="12">
        <v>409.72</v>
      </c>
      <c r="H24" s="12">
        <f ca="1">ROUND(INDIRECT(ADDRESS(ROW()+(0), COLUMN()+(-2), 1))*INDIRECT(ADDRESS(ROW()+(0), COLUMN()+(-1), 1)), 2)</f>
        <v>67.19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0.328</v>
      </c>
      <c r="G25" s="12">
        <v>284.3</v>
      </c>
      <c r="H25" s="12">
        <f ca="1">ROUND(INDIRECT(ADDRESS(ROW()+(0), COLUMN()+(-2), 1))*INDIRECT(ADDRESS(ROW()+(0), COLUMN()+(-1), 1)), 2)</f>
        <v>93.25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0.142</v>
      </c>
      <c r="G26" s="12">
        <v>409.72</v>
      </c>
      <c r="H26" s="12">
        <f ca="1">ROUND(INDIRECT(ADDRESS(ROW()+(0), COLUMN()+(-2), 1))*INDIRECT(ADDRESS(ROW()+(0), COLUMN()+(-1), 1)), 2)</f>
        <v>58.18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0.134</v>
      </c>
      <c r="G27" s="12">
        <v>284.3</v>
      </c>
      <c r="H27" s="12">
        <f ca="1">ROUND(INDIRECT(ADDRESS(ROW()+(0), COLUMN()+(-2), 1))*INDIRECT(ADDRESS(ROW()+(0), COLUMN()+(-1), 1)), 2)</f>
        <v>38.1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0.004</v>
      </c>
      <c r="G28" s="12">
        <v>409.72</v>
      </c>
      <c r="H28" s="12">
        <f ca="1">ROUND(INDIRECT(ADDRESS(ROW()+(0), COLUMN()+(-2), 1))*INDIRECT(ADDRESS(ROW()+(0), COLUMN()+(-1), 1)), 2)</f>
        <v>1.64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3">
        <v>0.018</v>
      </c>
      <c r="G29" s="14">
        <v>284.3</v>
      </c>
      <c r="H29" s="14">
        <f ca="1">ROUND(INDIRECT(ADDRESS(ROW()+(0), COLUMN()+(-2), 1))*INDIRECT(ADDRESS(ROW()+(0), COLUMN()+(-1), 1)), 2)</f>
        <v>5.12</v>
      </c>
    </row>
    <row r="30" spans="1:8" ht="13.50" thickBot="1" customHeight="1">
      <c r="A30" s="15"/>
      <c r="B30" s="15"/>
      <c r="C30" s="15"/>
      <c r="D30" s="15"/>
      <c r="E30" s="15"/>
      <c r="F30" s="9" t="s">
        <v>64</v>
      </c>
      <c r="G30" s="9"/>
      <c r="H3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263.48</v>
      </c>
    </row>
    <row r="31" spans="1:8" ht="13.50" thickBot="1" customHeight="1">
      <c r="A31" s="15">
        <v>4</v>
      </c>
      <c r="B31" s="15"/>
      <c r="C31" s="15"/>
      <c r="D31" s="15"/>
      <c r="E31" s="18" t="s">
        <v>65</v>
      </c>
      <c r="F31" s="18"/>
      <c r="G31" s="15"/>
      <c r="H31" s="15"/>
    </row>
    <row r="32" spans="1:8" ht="13.50" thickBot="1" customHeight="1">
      <c r="A32" s="19"/>
      <c r="B32" s="19"/>
      <c r="C32" s="19"/>
      <c r="D32" s="20" t="s">
        <v>66</v>
      </c>
      <c r="E32" s="19" t="s">
        <v>67</v>
      </c>
      <c r="F32" s="13">
        <v>2</v>
      </c>
      <c r="G32" s="14">
        <f ca="1">ROUND(SUM(INDIRECT(ADDRESS(ROW()+(-2), COLUMN()+(1), 1)),INDIRECT(ADDRESS(ROW()+(-10), COLUMN()+(1), 1)),INDIRECT(ADDRESS(ROW()+(-13), COLUMN()+(1), 1))), 2)</f>
        <v>2496.86</v>
      </c>
      <c r="H32" s="14">
        <f ca="1">ROUND(INDIRECT(ADDRESS(ROW()+(0), COLUMN()+(-2), 1))*INDIRECT(ADDRESS(ROW()+(0), COLUMN()+(-1), 1))/100, 2)</f>
        <v>49.94</v>
      </c>
    </row>
    <row r="33" spans="1:8" ht="13.50" thickBot="1" customHeight="1">
      <c r="A33" s="21" t="s">
        <v>68</v>
      </c>
      <c r="B33" s="21"/>
      <c r="C33" s="21"/>
      <c r="D33" s="22"/>
      <c r="E33" s="23"/>
      <c r="F33" s="24" t="s">
        <v>69</v>
      </c>
      <c r="G33" s="25"/>
      <c r="H33" s="26">
        <f ca="1">ROUND(SUM(INDIRECT(ADDRESS(ROW()+(-1), COLUMN()+(0), 1)),INDIRECT(ADDRESS(ROW()+(-3), COLUMN()+(0), 1)),INDIRECT(ADDRESS(ROW()+(-11), COLUMN()+(0), 1)),INDIRECT(ADDRESS(ROW()+(-14), COLUMN()+(0), 1))), 2)</f>
        <v>2546.8</v>
      </c>
    </row>
  </sheetData>
  <mergeCells count="3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C22"/>
    <mergeCell ref="F22:G22"/>
    <mergeCell ref="A23:C23"/>
    <mergeCell ref="E23:F23"/>
    <mergeCell ref="A24:C24"/>
    <mergeCell ref="A25:C25"/>
    <mergeCell ref="A26:C26"/>
    <mergeCell ref="A27:C27"/>
    <mergeCell ref="A28:C28"/>
    <mergeCell ref="A29:C29"/>
    <mergeCell ref="A30:C30"/>
    <mergeCell ref="F30:G30"/>
    <mergeCell ref="A31:C31"/>
    <mergeCell ref="E31:F31"/>
    <mergeCell ref="A32:C32"/>
    <mergeCell ref="A33:E33"/>
    <mergeCell ref="F33:G33"/>
  </mergeCells>
  <pageMargins left="0.147638" right="0.147638" top="0.206693" bottom="0.206693" header="0.0" footer="0.0"/>
  <pageSetup paperSize="9" orientation="portrait"/>
  <rowBreaks count="0" manualBreakCount="0">
    </rowBreaks>
</worksheet>
</file>