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<sst xmlns="http://schemas.openxmlformats.org/spreadsheetml/2006/main" count="73" uniqueCount="73">
  <si>
    <t xml:space="preserve"/>
  </si>
  <si>
    <t xml:space="preserve">EHV010</t>
  </si>
  <si>
    <t xml:space="preserve">m³</t>
  </si>
  <si>
    <t xml:space="preserve">Viga de hormigón armado.</t>
  </si>
  <si>
    <r>
      <rPr>
        <sz val="8.25"/>
        <color rgb="FF000000"/>
        <rFont val="Arial"/>
        <family val="2"/>
      </rPr>
      <t xml:space="preserve">Viga descolgada, recta, de hormigón armado, de 40x60 cm, realizada con hormigón H-21, condición de exposición no agresiva, tamaño máximo del agregado 19,0 mm, ámbito de consistencia A-3, premezclado, y vertido con bomba, y acero ADN 420, con una cuantía aproximada de 150 kg/m³; montaje y desmontaje del sistema de encofrado, con acabado para revestir, en planta de hasta 3 m de altura libre,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usos. Incluso alambre de atar, separadores y líquido desencofrante, para evitar la adherencia del hormigón al encofrado. El precio incluye el corte, doblado y armado del acero en el obrador de herrería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</si>
  <si>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</si>
  <si>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</si>
  <si>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</si>
  <si>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</si>
  <si>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</si>
  <si>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</si>
  <si>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</si>
  <si>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</si>
  <si>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</si>
  <si>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</si>
  <si>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</si>
  <si>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</si>
  <si>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</si>
  <si>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</si>
  <si>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</si>
  <si>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</si>
  <si>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</si>
  <si>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</si>
  <si>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</si>
  <si>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</si>
  <si>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</si>
  <si>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</si>
  <si>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</si>
  <si>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</si>
  <si>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</si>
  <si>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mt07aco020c</t>
  </si>
  <si>
    <t xml:space="preserve">Ud</t>
  </si>
  <si>
    <t xml:space="preserve">Separador homologado para vigas.</t>
  </si>
  <si>
    <t xml:space="preserve">mt07aco090b</t>
  </si>
  <si>
    <t xml:space="preserve">kg</t>
  </si>
  <si>
    <t xml:space="preserve">Acero en barras nervuradas, ADN 420, de varios diámetros, según IRAM-IAS U 500-528.</t>
  </si>
  <si>
    <t xml:space="preserve">mt08var050</t>
  </si>
  <si>
    <t xml:space="preserve">kg</t>
  </si>
  <si>
    <t xml:space="preserve">Alambre galvanizado para atar, de 1,30 mm de diámetro.</t>
  </si>
  <si>
    <t xml:space="preserve">mt10haf071alc</t>
  </si>
  <si>
    <t xml:space="preserve">m³</t>
  </si>
  <si>
    <t xml:space="preserve">Hormigón H-21, condición de exposición no agresiva, tamaño máximo del agregado 19 mm, ámbito de consistencia A-3, premezclado, según CIRSOC 201 1982.</t>
  </si>
  <si>
    <t xml:space="preserve">Subtotal materiales:</t>
  </si>
  <si>
    <t xml:space="preserve">Equipo</t>
  </si>
  <si>
    <t xml:space="preserve">mq06bhe010</t>
  </si>
  <si>
    <t xml:space="preserve">h</t>
  </si>
  <si>
    <t xml:space="preserve">Camión bomba estacionado en obra, para bombeo de hormigón.</t>
  </si>
  <si>
    <t xml:space="preserve">Subtotal equipo:</t>
  </si>
  <si>
    <t xml:space="preserve">Mano de obra</t>
  </si>
  <si>
    <t xml:space="preserve">mo044</t>
  </si>
  <si>
    <t xml:space="preserve">h</t>
  </si>
  <si>
    <t xml:space="preserve">Oficial carpintero encofrador.</t>
  </si>
  <si>
    <t xml:space="preserve">mo091</t>
  </si>
  <si>
    <t xml:space="preserve">h</t>
  </si>
  <si>
    <t xml:space="preserve">Medio oficial carpintero encofrador.</t>
  </si>
  <si>
    <t xml:space="preserve">mo043</t>
  </si>
  <si>
    <t xml:space="preserve">h</t>
  </si>
  <si>
    <t xml:space="preserve">Oficial herrero.</t>
  </si>
  <si>
    <t xml:space="preserve">mo090</t>
  </si>
  <si>
    <t xml:space="preserve">h</t>
  </si>
  <si>
    <t xml:space="preserve">Medio oficial herrero.</t>
  </si>
  <si>
    <t xml:space="preserve">mo045</t>
  </si>
  <si>
    <t xml:space="preserve">h</t>
  </si>
  <si>
    <t xml:space="preserve">Oficial vertedor de hormigón.</t>
  </si>
  <si>
    <t xml:space="preserve">mo092</t>
  </si>
  <si>
    <t xml:space="preserve">h</t>
  </si>
  <si>
    <t xml:space="preserve">Medio oficial vertedor de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</si>
  <si>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</si>
  <si>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</si>
  <si>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</si>
  <si>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</si>
  <si>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1.854,45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</si>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</sst>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68.85" customWidth="1"/>
    <col min="6" max="6" width="12.24" customWidth="1"/>
    <col min="7" max="7" width="13.77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0.192</v>
      </c>
      <c r="G10" s="12">
        <v>1401.88</v>
      </c>
      <c r="H10" s="12">
        <f ca="1">ROUND(INDIRECT(ADDRESS(ROW()+(0), COLUMN()+(-2), 1))*INDIRECT(ADDRESS(ROW()+(0), COLUMN()+(-1), 1)), 2)</f>
        <v>269.16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0.032</v>
      </c>
      <c r="G11" s="12">
        <v>3142.68</v>
      </c>
      <c r="H11" s="12">
        <f ca="1">ROUND(INDIRECT(ADDRESS(ROW()+(0), COLUMN()+(-2), 1))*INDIRECT(ADDRESS(ROW()+(0), COLUMN()+(-1), 1)), 2)</f>
        <v>100.57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0.111</v>
      </c>
      <c r="G12" s="12">
        <v>593.19</v>
      </c>
      <c r="H12" s="12">
        <f ca="1">ROUND(INDIRECT(ADDRESS(ROW()+(0), COLUMN()+(-2), 1))*INDIRECT(ADDRESS(ROW()+(0), COLUMN()+(-1), 1)), 2)</f>
        <v>65.84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0.013</v>
      </c>
      <c r="G13" s="12">
        <v>10953.2</v>
      </c>
      <c r="H13" s="12">
        <f ca="1">ROUND(INDIRECT(ADDRESS(ROW()+(0), COLUMN()+(-2), 1))*INDIRECT(ADDRESS(ROW()+(0), COLUMN()+(-1), 1)), 2)</f>
        <v>142.39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0.167</v>
      </c>
      <c r="G14" s="12">
        <v>269.59</v>
      </c>
      <c r="H14" s="12">
        <f ca="1">ROUND(INDIRECT(ADDRESS(ROW()+(0), COLUMN()+(-2), 1))*INDIRECT(ADDRESS(ROW()+(0), COLUMN()+(-1), 1)), 2)</f>
        <v>45.02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0.125</v>
      </c>
      <c r="G15" s="12">
        <v>55.59</v>
      </c>
      <c r="H15" s="12">
        <f ca="1">ROUND(INDIRECT(ADDRESS(ROW()+(0), COLUMN()+(-2), 1))*INDIRECT(ADDRESS(ROW()+(0), COLUMN()+(-1), 1)), 2)</f>
        <v>6.95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4</v>
      </c>
      <c r="G16" s="12">
        <v>2.73</v>
      </c>
      <c r="H16" s="12">
        <f ca="1">ROUND(INDIRECT(ADDRESS(ROW()+(0), COLUMN()+(-2), 1))*INDIRECT(ADDRESS(ROW()+(0), COLUMN()+(-1), 1)), 2)</f>
        <v>10.92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157.5</v>
      </c>
      <c r="G17" s="12">
        <v>83.95</v>
      </c>
      <c r="H17" s="12">
        <f ca="1">ROUND(INDIRECT(ADDRESS(ROW()+(0), COLUMN()+(-2), 1))*INDIRECT(ADDRESS(ROW()+(0), COLUMN()+(-1), 1)), 2)</f>
        <v>13222.1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1.65</v>
      </c>
      <c r="G18" s="12">
        <v>46.22</v>
      </c>
      <c r="H18" s="12">
        <f ca="1">ROUND(INDIRECT(ADDRESS(ROW()+(0), COLUMN()+(-2), 1))*INDIRECT(ADDRESS(ROW()+(0), COLUMN()+(-1), 1)), 2)</f>
        <v>76.26</v>
      </c>
    </row>
    <row r="19" spans="1:8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1.05</v>
      </c>
      <c r="G19" s="14">
        <v>7235.16</v>
      </c>
      <c r="H19" s="14">
        <f ca="1">ROUND(INDIRECT(ADDRESS(ROW()+(0), COLUMN()+(-2), 1))*INDIRECT(ADDRESS(ROW()+(0), COLUMN()+(-1), 1)), 2)</f>
        <v>7596.92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21536.2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3">
        <v>0.17</v>
      </c>
      <c r="G22" s="14">
        <v>6009.62</v>
      </c>
      <c r="H22" s="14">
        <f ca="1">ROUND(INDIRECT(ADDRESS(ROW()+(0), COLUMN()+(-2), 1))*INDIRECT(ADDRESS(ROW()+(0), COLUMN()+(-1), 1)), 2)</f>
        <v>1021.64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1))), 2)</f>
        <v>1021.64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2.846</v>
      </c>
      <c r="G25" s="12">
        <v>392.5</v>
      </c>
      <c r="H25" s="12">
        <f ca="1">ROUND(INDIRECT(ADDRESS(ROW()+(0), COLUMN()+(-2), 1))*INDIRECT(ADDRESS(ROW()+(0), COLUMN()+(-1), 1)), 2)</f>
        <v>1117.06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2.846</v>
      </c>
      <c r="G26" s="12">
        <v>272.35</v>
      </c>
      <c r="H26" s="12">
        <f ca="1">ROUND(INDIRECT(ADDRESS(ROW()+(0), COLUMN()+(-2), 1))*INDIRECT(ADDRESS(ROW()+(0), COLUMN()+(-1), 1)), 2)</f>
        <v>775.11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1.967</v>
      </c>
      <c r="G27" s="12">
        <v>392.5</v>
      </c>
      <c r="H27" s="12">
        <f ca="1">ROUND(INDIRECT(ADDRESS(ROW()+(0), COLUMN()+(-2), 1))*INDIRECT(ADDRESS(ROW()+(0), COLUMN()+(-1), 1)), 2)</f>
        <v>772.05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2.131</v>
      </c>
      <c r="G28" s="12">
        <v>272.35</v>
      </c>
      <c r="H28" s="12">
        <f ca="1">ROUND(INDIRECT(ADDRESS(ROW()+(0), COLUMN()+(-2), 1))*INDIRECT(ADDRESS(ROW()+(0), COLUMN()+(-1), 1)), 2)</f>
        <v>580.38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0.116</v>
      </c>
      <c r="G29" s="12">
        <v>392.5</v>
      </c>
      <c r="H29" s="12">
        <f ca="1">ROUND(INDIRECT(ADDRESS(ROW()+(0), COLUMN()+(-2), 1))*INDIRECT(ADDRESS(ROW()+(0), COLUMN()+(-1), 1)), 2)</f>
        <v>45.53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3">
        <v>0.458</v>
      </c>
      <c r="G30" s="14">
        <v>272.35</v>
      </c>
      <c r="H30" s="14">
        <f ca="1">ROUND(INDIRECT(ADDRESS(ROW()+(0), COLUMN()+(-2), 1))*INDIRECT(ADDRESS(ROW()+(0), COLUMN()+(-1), 1)), 2)</f>
        <v>124.74</v>
      </c>
    </row>
    <row r="31" spans="1:8" ht="13.50" thickBot="1" customHeight="1">
      <c r="A31" s="15"/>
      <c r="B31" s="15"/>
      <c r="C31" s="15"/>
      <c r="D31" s="15"/>
      <c r="E31" s="15"/>
      <c r="F31" s="9" t="s">
        <v>67</v>
      </c>
      <c r="G31" s="9"/>
      <c r="H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3414.87</v>
      </c>
    </row>
    <row r="32" spans="1:8" ht="13.50" thickBot="1" customHeight="1">
      <c r="A32" s="15">
        <v>4</v>
      </c>
      <c r="B32" s="15"/>
      <c r="C32" s="15"/>
      <c r="D32" s="15"/>
      <c r="E32" s="18" t="s">
        <v>68</v>
      </c>
      <c r="F32" s="18"/>
      <c r="G32" s="15"/>
      <c r="H32" s="15"/>
    </row>
    <row r="33" spans="1:8" ht="13.50" thickBot="1" customHeight="1">
      <c r="A33" s="19"/>
      <c r="B33" s="19"/>
      <c r="C33" s="20" t="s">
        <v>69</v>
      </c>
      <c r="D33" s="20"/>
      <c r="E33" s="19" t="s">
        <v>70</v>
      </c>
      <c r="F33" s="13">
        <v>2</v>
      </c>
      <c r="G33" s="14">
        <f ca="1">ROUND(SUM(INDIRECT(ADDRESS(ROW()+(-2), COLUMN()+(1), 1)),INDIRECT(ADDRESS(ROW()+(-10), COLUMN()+(1), 1)),INDIRECT(ADDRESS(ROW()+(-13), COLUMN()+(1), 1))), 2)</f>
        <v>25972.7</v>
      </c>
      <c r="H33" s="14">
        <f ca="1">ROUND(INDIRECT(ADDRESS(ROW()+(0), COLUMN()+(-2), 1))*INDIRECT(ADDRESS(ROW()+(0), COLUMN()+(-1), 1))/100, 2)</f>
        <v>519.45</v>
      </c>
    </row>
    <row r="34" spans="1:8" ht="13.50" thickBot="1" customHeight="1">
      <c r="A34" s="21" t="s">
        <v>71</v>
      </c>
      <c r="B34" s="21"/>
      <c r="C34" s="22"/>
      <c r="D34" s="22"/>
      <c r="E34" s="23"/>
      <c r="F34" s="24" t="s">
        <v>72</v>
      </c>
      <c r="G34" s="25"/>
      <c r="H34" s="26">
        <f ca="1">ROUND(SUM(INDIRECT(ADDRESS(ROW()+(-1), COLUMN()+(0), 1)),INDIRECT(ADDRESS(ROW()+(-3), COLUMN()+(0), 1)),INDIRECT(ADDRESS(ROW()+(-11), COLUMN()+(0), 1)),INDIRECT(ADDRESS(ROW()+(-14), COLUMN()+(0), 1))), 2)</f>
        <v>26492.1</v>
      </c>
    </row>
  </sheetData>
  <mergeCells count="6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F31:G31"/>
    <mergeCell ref="A32:B32"/>
    <mergeCell ref="C32:D32"/>
    <mergeCell ref="E32:F32"/>
    <mergeCell ref="A33:B33"/>
    <mergeCell ref="C33:D33"/>
    <mergeCell ref="A34:E34"/>
    <mergeCell ref="F34:G34"/>
  </mergeCells>
  <pageMargins left="0.147638" right="0.147638" top="0.206693" bottom="0.206693" header="0.0" footer="0.0"/>
  <pageSetup paperSize="9" orientation="portrait"/>
  <rowBreaks count="0" manualBreakCount="0">
    </rowBreaks>
</worksheet>
</file>