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<sst xmlns="http://schemas.openxmlformats.org/spreadsheetml/2006/main" count="66" uniqueCount="66">
  <si>
    <t xml:space="preserve"/>
  </si>
  <si>
    <t xml:space="preserve">EHS010</t>
  </si>
  <si>
    <t xml:space="preserve">m³</t>
  </si>
  <si>
    <t xml:space="preserve">Columna rectangular o cuadrada de hormigón armado.</t>
  </si>
  <si>
    <r>
      <rPr>
        <sz val="8.25"/>
        <color rgb="FF000000"/>
        <rFont val="Arial"/>
        <family val="2"/>
      </rPr>
      <t xml:space="preserve">Columna de sección rectangular o cuadrada de hormigón armado, de 30x30 cm de sección media, realizada con hormigón H-21, condición de exposición no agresiva, tamaño máximo del agregado 19,0 mm, ámbito de consistencia A-3, premezclado, y vertido con bomba, y acero ADN 420, con una cuantía aproximada de 120 kg/m³; montaje y desmontaje de sistema de encofrado, con acabado para revestir, en planta de hasta 3 m de altura libre, formado por: superficie encofrante de chapas metálicas, amortizables en 50 usos y estructura soporte vertical de puntales metálicos, amortizables en 150 usos. Incluso berenjenos, alambre de atar, separadores y líquido desencofrante para evitar la adherencia del hormigón al encofrado. El precio incluye el corte, doblado y armado del acero en el obrador de herrería y el montaje en el lugar definitivo de su colocación en obra.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</si>
  <si>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</si>
  <si>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</si>
  <si>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</si>
  <si>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</si>
  <si>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</si>
  <si>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</si>
  <si>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</si>
  <si>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mt07sep010ac</t>
  </si>
  <si>
    <t xml:space="preserve">Ud</t>
  </si>
  <si>
    <t xml:space="preserve">Separador homologado de plástico, para armaduras de columnas de varios diámetros.</t>
  </si>
  <si>
    <t xml:space="preserve">mt07aco090b</t>
  </si>
  <si>
    <t xml:space="preserve">kg</t>
  </si>
  <si>
    <t xml:space="preserve">Acero en barras nervuradas, ADN 420, de varios diámetros, según IRAM-IAS U 500-528.</t>
  </si>
  <si>
    <t xml:space="preserve">mt08var050</t>
  </si>
  <si>
    <t xml:space="preserve">kg</t>
  </si>
  <si>
    <t xml:space="preserve">Alambre galvanizado para atar, de 1,30 mm de diámetro.</t>
  </si>
  <si>
    <t xml:space="preserve">mt08eup010b</t>
  </si>
  <si>
    <t xml:space="preserve">m²</t>
  </si>
  <si>
    <t xml:space="preserve">Chapa metálica de 50x50 cm, para encofrado de columnas de hormigón armado de sección rectangular o cuadrada, de hasta 3 m de altura, incluso accesorios de montaje.</t>
  </si>
  <si>
    <t xml:space="preserve">mt50spa081a</t>
  </si>
  <si>
    <t xml:space="preserve">Ud</t>
  </si>
  <si>
    <t xml:space="preserve">Puntal metálico telescópico, de hasta 3 m de altura.</t>
  </si>
  <si>
    <t xml:space="preserve">mt08var040a</t>
  </si>
  <si>
    <t xml:space="preserve">Ud</t>
  </si>
  <si>
    <t xml:space="preserve">Berenjeno de PVC, de varias dimensiones y 2500 mm de longitud.</t>
  </si>
  <si>
    <t xml:space="preserve">mt08dba010d</t>
  </si>
  <si>
    <t xml:space="preserve">l</t>
  </si>
  <si>
    <t xml:space="preserve">Agente desmoldeante, a base de aceites especiales, emulsionable en agua, para encofrados metálicos, fenólicos o de madera.</t>
  </si>
  <si>
    <t xml:space="preserve">mt10haf071alc</t>
  </si>
  <si>
    <t xml:space="preserve">m³</t>
  </si>
  <si>
    <t xml:space="preserve">Hormigón H-21, condición de exposición no agresiva, tamaño máximo del agregado 19 mm, ámbito de consistencia A-3, premezclado, según CIRSOC 201 1982.</t>
  </si>
  <si>
    <t xml:space="preserve">Subtotal materiales:</t>
  </si>
  <si>
    <t xml:space="preserve">Equipo</t>
  </si>
  <si>
    <t xml:space="preserve">mq06bhe010</t>
  </si>
  <si>
    <t xml:space="preserve">h</t>
  </si>
  <si>
    <t xml:space="preserve">Camión bomba estacionado en obra, para bombeo de hormigón.</t>
  </si>
  <si>
    <t xml:space="preserve">Subtotal equipo:</t>
  </si>
  <si>
    <t xml:space="preserve">Mano de obra</t>
  </si>
  <si>
    <t xml:space="preserve">mo044</t>
  </si>
  <si>
    <t xml:space="preserve">h</t>
  </si>
  <si>
    <t xml:space="preserve">Oficial carpintero encofrador.</t>
  </si>
  <si>
    <t xml:space="preserve">mo091</t>
  </si>
  <si>
    <t xml:space="preserve">h</t>
  </si>
  <si>
    <t xml:space="preserve">Medio oficial carpintero encofrador.</t>
  </si>
  <si>
    <t xml:space="preserve">mo043</t>
  </si>
  <si>
    <t xml:space="preserve">h</t>
  </si>
  <si>
    <t xml:space="preserve">Oficial herrero.</t>
  </si>
  <si>
    <t xml:space="preserve">mo090</t>
  </si>
  <si>
    <t xml:space="preserve">h</t>
  </si>
  <si>
    <t xml:space="preserve">Medio oficial herrero.</t>
  </si>
  <si>
    <t xml:space="preserve">mo045</t>
  </si>
  <si>
    <t xml:space="preserve">h</t>
  </si>
  <si>
    <t xml:space="preserve">Oficial vertedor de hormigón.</t>
  </si>
  <si>
    <t xml:space="preserve">mo092</t>
  </si>
  <si>
    <t xml:space="preserve">h</t>
  </si>
  <si>
    <t xml:space="preserve">Medio oficial vertedor de hormigón.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</si>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</sst>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0.68" customWidth="1"/>
    <col min="4" max="4" width="6.97" customWidth="1"/>
    <col min="5" max="5" width="68.85" customWidth="1"/>
    <col min="6" max="6" width="12.75" customWidth="1"/>
    <col min="7" max="7" width="13.26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12</v>
      </c>
      <c r="G10" s="12">
        <v>2.58</v>
      </c>
      <c r="H10" s="12">
        <f ca="1">ROUND(INDIRECT(ADDRESS(ROW()+(0), COLUMN()+(-2), 1))*INDIRECT(ADDRESS(ROW()+(0), COLUMN()+(-1), 1)), 2)</f>
        <v>30.96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126</v>
      </c>
      <c r="G11" s="12">
        <v>83.95</v>
      </c>
      <c r="H11" s="12">
        <f ca="1">ROUND(INDIRECT(ADDRESS(ROW()+(0), COLUMN()+(-2), 1))*INDIRECT(ADDRESS(ROW()+(0), COLUMN()+(-1), 1)), 2)</f>
        <v>10577.7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0.84</v>
      </c>
      <c r="G12" s="12">
        <v>46.22</v>
      </c>
      <c r="H12" s="12">
        <f ca="1">ROUND(INDIRECT(ADDRESS(ROW()+(0), COLUMN()+(-2), 1))*INDIRECT(ADDRESS(ROW()+(0), COLUMN()+(-1), 1)), 2)</f>
        <v>38.82</v>
      </c>
    </row>
    <row r="13" spans="1:8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0.32</v>
      </c>
      <c r="G13" s="12">
        <v>1478.91</v>
      </c>
      <c r="H13" s="12">
        <f ca="1">ROUND(INDIRECT(ADDRESS(ROW()+(0), COLUMN()+(-2), 1))*INDIRECT(ADDRESS(ROW()+(0), COLUMN()+(-1), 1)), 2)</f>
        <v>473.25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0.099</v>
      </c>
      <c r="G14" s="12">
        <v>593.19</v>
      </c>
      <c r="H14" s="12">
        <f ca="1">ROUND(INDIRECT(ADDRESS(ROW()+(0), COLUMN()+(-2), 1))*INDIRECT(ADDRESS(ROW()+(0), COLUMN()+(-1), 1)), 2)</f>
        <v>58.73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17.8</v>
      </c>
      <c r="G15" s="12">
        <v>16.95</v>
      </c>
      <c r="H15" s="12">
        <f ca="1">ROUND(INDIRECT(ADDRESS(ROW()+(0), COLUMN()+(-2), 1))*INDIRECT(ADDRESS(ROW()+(0), COLUMN()+(-1), 1)), 2)</f>
        <v>301.71</v>
      </c>
    </row>
    <row r="16" spans="1:8" ht="24.0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0.4</v>
      </c>
      <c r="G16" s="12">
        <v>55.59</v>
      </c>
      <c r="H16" s="12">
        <f ca="1">ROUND(INDIRECT(ADDRESS(ROW()+(0), COLUMN()+(-2), 1))*INDIRECT(ADDRESS(ROW()+(0), COLUMN()+(-1), 1)), 2)</f>
        <v>22.24</v>
      </c>
    </row>
    <row r="17" spans="1:8" ht="34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3">
        <v>1.05</v>
      </c>
      <c r="G17" s="14">
        <v>7235.16</v>
      </c>
      <c r="H17" s="14">
        <f ca="1">ROUND(INDIRECT(ADDRESS(ROW()+(0), COLUMN()+(-2), 1))*INDIRECT(ADDRESS(ROW()+(0), COLUMN()+(-1), 1)), 2)</f>
        <v>7596.92</v>
      </c>
    </row>
    <row r="18" spans="1:8" ht="13.50" thickBot="1" customHeight="1">
      <c r="A18" s="15"/>
      <c r="B18" s="15"/>
      <c r="C18" s="15"/>
      <c r="D18" s="15"/>
      <c r="E18" s="15"/>
      <c r="F18" s="9" t="s">
        <v>36</v>
      </c>
      <c r="G18" s="9"/>
      <c r="H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19100.3</v>
      </c>
    </row>
    <row r="19" spans="1:8" ht="13.50" thickBot="1" customHeight="1">
      <c r="A19" s="15">
        <v>2</v>
      </c>
      <c r="B19" s="15"/>
      <c r="C19" s="15"/>
      <c r="D19" s="15"/>
      <c r="E19" s="18" t="s">
        <v>37</v>
      </c>
      <c r="F19" s="18"/>
      <c r="G19" s="15"/>
      <c r="H19" s="15"/>
    </row>
    <row r="20" spans="1:8" ht="13.50" thickBot="1" customHeight="1">
      <c r="A20" s="1" t="s">
        <v>38</v>
      </c>
      <c r="B20" s="1"/>
      <c r="C20" s="10" t="s">
        <v>39</v>
      </c>
      <c r="D20" s="10"/>
      <c r="E20" s="1" t="s">
        <v>40</v>
      </c>
      <c r="F20" s="13">
        <v>0.183</v>
      </c>
      <c r="G20" s="14">
        <v>6009.62</v>
      </c>
      <c r="H20" s="14">
        <f ca="1">ROUND(INDIRECT(ADDRESS(ROW()+(0), COLUMN()+(-2), 1))*INDIRECT(ADDRESS(ROW()+(0), COLUMN()+(-1), 1)), 2)</f>
        <v>1099.76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1))), 2)</f>
        <v>1099.76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" t="s">
        <v>43</v>
      </c>
      <c r="B23" s="1"/>
      <c r="C23" s="10" t="s">
        <v>44</v>
      </c>
      <c r="D23" s="10"/>
      <c r="E23" s="1" t="s">
        <v>45</v>
      </c>
      <c r="F23" s="11">
        <v>6.503</v>
      </c>
      <c r="G23" s="12">
        <v>392.5</v>
      </c>
      <c r="H23" s="12">
        <f ca="1">ROUND(INDIRECT(ADDRESS(ROW()+(0), COLUMN()+(-2), 1))*INDIRECT(ADDRESS(ROW()+(0), COLUMN()+(-1), 1)), 2)</f>
        <v>2552.43</v>
      </c>
    </row>
    <row r="24" spans="1:8" ht="13.50" thickBot="1" customHeight="1">
      <c r="A24" s="1" t="s">
        <v>46</v>
      </c>
      <c r="B24" s="1"/>
      <c r="C24" s="10" t="s">
        <v>47</v>
      </c>
      <c r="D24" s="10"/>
      <c r="E24" s="1" t="s">
        <v>48</v>
      </c>
      <c r="F24" s="11">
        <v>7.432</v>
      </c>
      <c r="G24" s="12">
        <v>272.35</v>
      </c>
      <c r="H24" s="12">
        <f ca="1">ROUND(INDIRECT(ADDRESS(ROW()+(0), COLUMN()+(-2), 1))*INDIRECT(ADDRESS(ROW()+(0), COLUMN()+(-1), 1)), 2)</f>
        <v>2024.11</v>
      </c>
    </row>
    <row r="25" spans="1:8" ht="13.50" thickBot="1" customHeight="1">
      <c r="A25" s="1" t="s">
        <v>49</v>
      </c>
      <c r="B25" s="1"/>
      <c r="C25" s="10" t="s">
        <v>50</v>
      </c>
      <c r="D25" s="10"/>
      <c r="E25" s="1" t="s">
        <v>51</v>
      </c>
      <c r="F25" s="11">
        <v>1.18</v>
      </c>
      <c r="G25" s="12">
        <v>392.5</v>
      </c>
      <c r="H25" s="12">
        <f ca="1">ROUND(INDIRECT(ADDRESS(ROW()+(0), COLUMN()+(-2), 1))*INDIRECT(ADDRESS(ROW()+(0), COLUMN()+(-1), 1)), 2)</f>
        <v>463.15</v>
      </c>
    </row>
    <row r="26" spans="1:8" ht="13.50" thickBot="1" customHeight="1">
      <c r="A26" s="1" t="s">
        <v>52</v>
      </c>
      <c r="B26" s="1"/>
      <c r="C26" s="10" t="s">
        <v>53</v>
      </c>
      <c r="D26" s="10"/>
      <c r="E26" s="1" t="s">
        <v>54</v>
      </c>
      <c r="F26" s="11">
        <v>1.312</v>
      </c>
      <c r="G26" s="12">
        <v>272.35</v>
      </c>
      <c r="H26" s="12">
        <f ca="1">ROUND(INDIRECT(ADDRESS(ROW()+(0), COLUMN()+(-2), 1))*INDIRECT(ADDRESS(ROW()+(0), COLUMN()+(-1), 1)), 2)</f>
        <v>357.32</v>
      </c>
    </row>
    <row r="27" spans="1:8" ht="13.50" thickBot="1" customHeight="1">
      <c r="A27" s="1" t="s">
        <v>55</v>
      </c>
      <c r="B27" s="1"/>
      <c r="C27" s="10" t="s">
        <v>56</v>
      </c>
      <c r="D27" s="10"/>
      <c r="E27" s="1" t="s">
        <v>57</v>
      </c>
      <c r="F27" s="11">
        <v>0.137</v>
      </c>
      <c r="G27" s="12">
        <v>392.5</v>
      </c>
      <c r="H27" s="12">
        <f ca="1">ROUND(INDIRECT(ADDRESS(ROW()+(0), COLUMN()+(-2), 1))*INDIRECT(ADDRESS(ROW()+(0), COLUMN()+(-1), 1)), 2)</f>
        <v>53.77</v>
      </c>
    </row>
    <row r="28" spans="1:8" ht="13.50" thickBot="1" customHeight="1">
      <c r="A28" s="1" t="s">
        <v>58</v>
      </c>
      <c r="B28" s="1"/>
      <c r="C28" s="10" t="s">
        <v>59</v>
      </c>
      <c r="D28" s="10"/>
      <c r="E28" s="1" t="s">
        <v>60</v>
      </c>
      <c r="F28" s="13">
        <v>0.546</v>
      </c>
      <c r="G28" s="14">
        <v>272.35</v>
      </c>
      <c r="H28" s="14">
        <f ca="1">ROUND(INDIRECT(ADDRESS(ROW()+(0), COLUMN()+(-2), 1))*INDIRECT(ADDRESS(ROW()+(0), COLUMN()+(-1), 1)), 2)</f>
        <v>148.7</v>
      </c>
    </row>
    <row r="29" spans="1:8" ht="13.50" thickBot="1" customHeight="1">
      <c r="A29" s="15"/>
      <c r="B29" s="15"/>
      <c r="C29" s="15"/>
      <c r="D29" s="15"/>
      <c r="E29" s="15"/>
      <c r="F29" s="9" t="s">
        <v>61</v>
      </c>
      <c r="G29" s="9"/>
      <c r="H2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5599.48</v>
      </c>
    </row>
    <row r="30" spans="1:8" ht="13.50" thickBot="1" customHeight="1">
      <c r="A30" s="15">
        <v>4</v>
      </c>
      <c r="B30" s="15"/>
      <c r="C30" s="15"/>
      <c r="D30" s="15"/>
      <c r="E30" s="18" t="s">
        <v>62</v>
      </c>
      <c r="F30" s="18"/>
      <c r="G30" s="15"/>
      <c r="H30" s="15"/>
    </row>
    <row r="31" spans="1:8" ht="13.50" thickBot="1" customHeight="1">
      <c r="A31" s="19"/>
      <c r="B31" s="19"/>
      <c r="C31" s="20" t="s">
        <v>63</v>
      </c>
      <c r="D31" s="20"/>
      <c r="E31" s="19" t="s">
        <v>64</v>
      </c>
      <c r="F31" s="13">
        <v>2</v>
      </c>
      <c r="G31" s="14">
        <f ca="1">ROUND(SUM(INDIRECT(ADDRESS(ROW()+(-2), COLUMN()+(1), 1)),INDIRECT(ADDRESS(ROW()+(-10), COLUMN()+(1), 1)),INDIRECT(ADDRESS(ROW()+(-13), COLUMN()+(1), 1))), 2)</f>
        <v>25799.6</v>
      </c>
      <c r="H31" s="14">
        <f ca="1">ROUND(INDIRECT(ADDRESS(ROW()+(0), COLUMN()+(-2), 1))*INDIRECT(ADDRESS(ROW()+(0), COLUMN()+(-1), 1))/100, 2)</f>
        <v>515.99</v>
      </c>
    </row>
    <row r="32" spans="1:8" ht="13.50" thickBot="1" customHeight="1">
      <c r="A32" s="8"/>
      <c r="B32" s="8"/>
      <c r="C32" s="8"/>
      <c r="D32" s="8"/>
      <c r="E32" s="8"/>
      <c r="F32" s="21" t="s">
        <v>65</v>
      </c>
      <c r="G32" s="21"/>
      <c r="H32" s="22">
        <f ca="1">ROUND(SUM(INDIRECT(ADDRESS(ROW()+(-1), COLUMN()+(0), 1)),INDIRECT(ADDRESS(ROW()+(-3), COLUMN()+(0), 1)),INDIRECT(ADDRESS(ROW()+(-11), COLUMN()+(0), 1)),INDIRECT(ADDRESS(ROW()+(-14), COLUMN()+(0), 1))), 2)</f>
        <v>26315.6</v>
      </c>
    </row>
  </sheetData>
  <mergeCells count="6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A26:B26"/>
    <mergeCell ref="C26:D26"/>
    <mergeCell ref="A27:B27"/>
    <mergeCell ref="C27:D27"/>
    <mergeCell ref="A28:B28"/>
    <mergeCell ref="C28:D28"/>
    <mergeCell ref="A29:B29"/>
    <mergeCell ref="C29:D29"/>
    <mergeCell ref="F29:G29"/>
    <mergeCell ref="A30:B30"/>
    <mergeCell ref="C30:D30"/>
    <mergeCell ref="E30:F30"/>
    <mergeCell ref="A31:B31"/>
    <mergeCell ref="C31:D31"/>
    <mergeCell ref="A32:B32"/>
    <mergeCell ref="C32:D32"/>
    <mergeCell ref="F32:G32"/>
  </mergeCells>
  <pageMargins left="0.147638" right="0.147638" top="0.206693" bottom="0.206693" header="0.0" footer="0.0"/>
  <pageSetup paperSize="9" orientation="portrait"/>
  <rowBreaks count="0" manualBreakCount="0">
    </rowBreaks>
</worksheet>
</file>