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<sst xmlns="http://schemas.openxmlformats.org/spreadsheetml/2006/main" count="91" uniqueCount="91">
  <si>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</si>
  <si>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EHR025</t>
  </si>
  <si>
    <t xml:space="preserve">m²</t>
  </si>
  <si>
    <t xml:space="preserve">Losa nervada con casetón recuperable y columnas.</t>
  </si>
  <si>
    <r>
      <rPr>
        <sz val="8.25"/>
        <color rgb="FF000000"/>
        <rFont val="Arial"/>
        <family val="2"/>
      </rPr>
      <t xml:space="preserve">Estructura de hormigón armado, realizada con hormigón H-21, condición de exposición no agresiva, tamaño máximo del agregado 19,0 mm, ámbito de consistencia A-3, premezclado, y vertido con bomba, con un volumen total de hormigón en losa con casetón recuperable y columnas de 0,207 m³/m², y acero ADN 420 en zona de ábacos, vigas, nervios, zunchos y columnas, con una cuantía total de 24 kg/m², compuesta de los siguientes elementos: LOSA NERVURADA: horizontal, con 15% de zonas macizas, altura 30 = 25+5 cm; nervios de hormigón "in situ" de 12 cm de espesor, intereje 70 cm; casetón recuperable de PVC, 64x70x25 cm; capa de compresión de 5 cm de espesor, con armadura de reparto formada por malla electrosoldada Q 55 250x250 mm de acero AM 500 N; con montaje y desmontaje de sistema de encofrado continuo, con acabado visto con textura lisa, formado por: superficie encofrante de tableros de madera tratada, reforzados con varillas y perfiles, amortizables en 20 usos; estructura soporte horizontal de sopandas metálicas y accesorios de montaje, amortizables en 150 usos y estructura soporte vertical de puntales metálicos, amortizables en 150 usos, en zonas macizas y montaje y desmontaje de sistema de encofrado continuo, formado por: superficie encofrante de casetones recuperables; estructura soporte horizontal de portasopandas y guías metálicas y accesorios de montaje, amortizables en 150 usos y estructura soporte vertical de puntales metálicos, amortizables en 150 usos, en zonas aligeradas; COLUMNAS: con altura libre de hasta 3 m y 30x30 cm de sección media, con montaje y desmontaje del sistema de encofrado de chapas metálicas reutilizables. Incluso alambre de atar, separadores, líquido desencofrante, para evitar la adherencia del hormigón al encofrado y agente filmógeno, para el curado de hormigones y morteros. El precio incluye el corte, doblado y armado del acero en el obrador de herrería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</si>
  <si>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</si>
  <si>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</si>
  <si>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</si>
  <si>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</si>
  <si>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</si>
  <si>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</si>
  <si>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</si>
  <si>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</si>
  <si>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</si>
  <si>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</si>
  <si>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</si>
  <si>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</si>
  <si>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Chapa metálica de 50x50 cm, para encofrado de columnas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</si>
  <si>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</si>
  <si>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</si>
  <si>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</si>
  <si>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mt08eft035a</t>
  </si>
  <si>
    <t xml:space="preserve">m²</t>
  </si>
  <si>
    <t xml:space="preserve">Tablero de madera tratada, de 30 mm de espesor, reforzado con varillas y perfiles, para encofrado de losa nervada con casetón recuperable, para dejar un acabado visto del hormigón.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</si>
  <si>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</si>
  <si>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</si>
  <si>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</si>
  <si>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mt08eva035</t>
  </si>
  <si>
    <t xml:space="preserve">m²</t>
  </si>
  <si>
    <t xml:space="preserve">Estructura soporte para encofrado de casetones recuperables, compuesta de: portasopandas y guías metálicas y accesorios de montaje.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</si>
  <si>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</si>
  <si>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</si>
  <si>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</si>
  <si>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</si>
  <si>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</si>
  <si>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</si>
  <si>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</si>
  <si>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</si>
  <si>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 biodegradable en fase acuosa, para hormigones con acabado visto.</t>
  </si>
  <si>
    <t xml:space="preserve">mt07cre010b</t>
  </si>
  <si>
    <t xml:space="preserve">Ud</t>
  </si>
  <si>
    <t xml:space="preserve">Casetón recuperable de PVC, 64x70x25 cm. Incluso piezas especiales.</t>
  </si>
  <si>
    <t xml:space="preserve">mt07aco020g</t>
  </si>
  <si>
    <t xml:space="preserve">Ud</t>
  </si>
  <si>
    <t xml:space="preserve">Separador homologado para losas nervadas.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</si>
  <si>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</si>
  <si>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</si>
  <si>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</si>
  <si>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</si>
  <si>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</si>
  <si>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</si>
  <si>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mt07ame080bbd</t>
  </si>
  <si>
    <t xml:space="preserve">m²</t>
  </si>
  <si>
    <t xml:space="preserve">Malla electrosoldada Q 55 separación 250x250 mm, con alambres longitudinales de 4,2 mm de diámetro y alambres transversales de 4,2 mm de diámetro, acero AM 500 N, según IRAM-IAS U 500-06.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</si>
  <si>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</si>
  <si>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</si>
  <si>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premezclado, según CIRSOC 201 1982.</t>
  </si>
  <si>
    <t xml:space="preserve">mt08cur010a</t>
  </si>
  <si>
    <t xml:space="preserve">l</t>
  </si>
  <si>
    <t xml:space="preserve">Agente filmógeno, para el curado de hormigones y morteros, con acabado visto.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</si>
  <si>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</si>
  <si>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</si>
  <si>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</si>
  <si>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</si>
  <si>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</si>
  <si>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</si>
  <si>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</si>
  <si>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</si>
  <si>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</si>
  <si>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carpintero encofrador.</t>
  </si>
  <si>
    <t xml:space="preserve">mo091</t>
  </si>
  <si>
    <t xml:space="preserve">h</t>
  </si>
  <si>
    <t xml:space="preserve">Medio oficial carpintero encofrador.</t>
  </si>
  <si>
    <t xml:space="preserve">mo043</t>
  </si>
  <si>
    <t xml:space="preserve">h</t>
  </si>
  <si>
    <t xml:space="preserve">Oficial herrero.</t>
  </si>
  <si>
    <t xml:space="preserve">mo090</t>
  </si>
  <si>
    <t xml:space="preserve">h</t>
  </si>
  <si>
    <t xml:space="preserve">Medio oficial herrero.</t>
  </si>
  <si>
    <t xml:space="preserve">mo045</t>
  </si>
  <si>
    <t xml:space="preserve">h</t>
  </si>
  <si>
    <t xml:space="preserve">Oficial vertedor de hormigón.</t>
  </si>
  <si>
    <t xml:space="preserve">mo092</t>
  </si>
  <si>
    <t xml:space="preserve">h</t>
  </si>
  <si>
    <t xml:space="preserve">Medio oficial vertedor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</si>
  <si>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</si>
  <si>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</si>
  <si>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</si>
  <si>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</si>
  <si>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250,76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</si>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</sst>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8.51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60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1.94</v>
      </c>
      <c r="H10" s="12">
        <f ca="1">ROUND(INDIRECT(ADDRESS(ROW()+(0), COLUMN()+(-2), 1))*INDIRECT(ADDRESS(ROW()+(0), COLUMN()+(-1), 1)), 2)</f>
        <v>0.97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1472.06</v>
      </c>
      <c r="H11" s="12">
        <f ca="1">ROUND(INDIRECT(ADDRESS(ROW()+(0), COLUMN()+(-2), 1))*INDIRECT(ADDRESS(ROW()+(0), COLUMN()+(-1), 1)), 2)</f>
        <v>10.3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0.034</v>
      </c>
      <c r="G12" s="12">
        <v>590.44</v>
      </c>
      <c r="H12" s="12">
        <f ca="1">ROUND(INDIRECT(ADDRESS(ROW()+(0), COLUMN()+(-2), 1))*INDIRECT(ADDRESS(ROW()+(0), COLUMN()+(-1), 1)), 2)</f>
        <v>20.07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0.008</v>
      </c>
      <c r="G13" s="12">
        <v>1898.35</v>
      </c>
      <c r="H13" s="12">
        <f ca="1">ROUND(INDIRECT(ADDRESS(ROW()+(0), COLUMN()+(-2), 1))*INDIRECT(ADDRESS(ROW()+(0), COLUMN()+(-1), 1)), 2)</f>
        <v>15.19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0.001</v>
      </c>
      <c r="G14" s="12">
        <v>3128.13</v>
      </c>
      <c r="H14" s="12">
        <f ca="1">ROUND(INDIRECT(ADDRESS(ROW()+(0), COLUMN()+(-2), 1))*INDIRECT(ADDRESS(ROW()+(0), COLUMN()+(-1), 1)), 2)</f>
        <v>3.13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0.006</v>
      </c>
      <c r="G15" s="12">
        <v>3496.15</v>
      </c>
      <c r="H15" s="12">
        <f ca="1">ROUND(INDIRECT(ADDRESS(ROW()+(0), COLUMN()+(-2), 1))*INDIRECT(ADDRESS(ROW()+(0), COLUMN()+(-1), 1)), 2)</f>
        <v>20.98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0.001</v>
      </c>
      <c r="G16" s="12">
        <v>10902.5</v>
      </c>
      <c r="H16" s="12">
        <f ca="1">ROUND(INDIRECT(ADDRESS(ROW()+(0), COLUMN()+(-2), 1))*INDIRECT(ADDRESS(ROW()+(0), COLUMN()+(-1), 1)), 2)</f>
        <v>10.9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0.006</v>
      </c>
      <c r="G17" s="12">
        <v>268.34</v>
      </c>
      <c r="H17" s="12">
        <f ca="1">ROUND(INDIRECT(ADDRESS(ROW()+(0), COLUMN()+(-2), 1))*INDIRECT(ADDRESS(ROW()+(0), COLUMN()+(-1), 1)), 2)</f>
        <v>1.61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0.002</v>
      </c>
      <c r="G18" s="12">
        <v>140.71</v>
      </c>
      <c r="H18" s="12">
        <f ca="1">ROUND(INDIRECT(ADDRESS(ROW()+(0), COLUMN()+(-2), 1))*INDIRECT(ADDRESS(ROW()+(0), COLUMN()+(-1), 1)), 2)</f>
        <v>0.28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0.035</v>
      </c>
      <c r="G19" s="12">
        <v>1878.38</v>
      </c>
      <c r="H19" s="12">
        <f ca="1">ROUND(INDIRECT(ADDRESS(ROW()+(0), COLUMN()+(-2), 1))*INDIRECT(ADDRESS(ROW()+(0), COLUMN()+(-1), 1)), 2)</f>
        <v>65.74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1.2</v>
      </c>
      <c r="G20" s="12">
        <v>1.94</v>
      </c>
      <c r="H20" s="12">
        <f ca="1">ROUND(INDIRECT(ADDRESS(ROW()+(0), COLUMN()+(-2), 1))*INDIRECT(ADDRESS(ROW()+(0), COLUMN()+(-1), 1)), 2)</f>
        <v>2.33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25.2</v>
      </c>
      <c r="G21" s="12">
        <v>83.63</v>
      </c>
      <c r="H21" s="12">
        <f ca="1">ROUND(INDIRECT(ADDRESS(ROW()+(0), COLUMN()+(-2), 1))*INDIRECT(ADDRESS(ROW()+(0), COLUMN()+(-1), 1)), 2)</f>
        <v>2107.48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0.225</v>
      </c>
      <c r="G22" s="12">
        <v>46</v>
      </c>
      <c r="H22" s="12">
        <f ca="1">ROUND(INDIRECT(ADDRESS(ROW()+(0), COLUMN()+(-2), 1))*INDIRECT(ADDRESS(ROW()+(0), COLUMN()+(-1), 1)), 2)</f>
        <v>10.35</v>
      </c>
    </row>
    <row r="23" spans="1:8" ht="34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1.1</v>
      </c>
      <c r="G23" s="12">
        <v>78.31</v>
      </c>
      <c r="H23" s="12">
        <f ca="1">ROUND(INDIRECT(ADDRESS(ROW()+(0), COLUMN()+(-2), 1))*INDIRECT(ADDRESS(ROW()+(0), COLUMN()+(-1), 1)), 2)</f>
        <v>86.14</v>
      </c>
    </row>
    <row r="24" spans="1:8" ht="34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0.217</v>
      </c>
      <c r="G24" s="12">
        <v>7202.72</v>
      </c>
      <c r="H24" s="12">
        <f ca="1">ROUND(INDIRECT(ADDRESS(ROW()+(0), COLUMN()+(-2), 1))*INDIRECT(ADDRESS(ROW()+(0), COLUMN()+(-1), 1)), 2)</f>
        <v>1562.99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3">
        <v>0.15</v>
      </c>
      <c r="G25" s="14">
        <v>99.06</v>
      </c>
      <c r="H25" s="14">
        <f ca="1">ROUND(INDIRECT(ADDRESS(ROW()+(0), COLUMN()+(-2), 1))*INDIRECT(ADDRESS(ROW()+(0), COLUMN()+(-1), 1)), 2)</f>
        <v>14.86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3933.32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3">
        <v>0.023</v>
      </c>
      <c r="G28" s="14">
        <v>5919.5</v>
      </c>
      <c r="H28" s="14">
        <f ca="1">ROUND(INDIRECT(ADDRESS(ROW()+(0), COLUMN()+(-2), 1))*INDIRECT(ADDRESS(ROW()+(0), COLUMN()+(-1), 1)), 2)</f>
        <v>136.15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1))), 2)</f>
        <v>136.15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0.889</v>
      </c>
      <c r="G31" s="12">
        <v>377.91</v>
      </c>
      <c r="H31" s="12">
        <f ca="1">ROUND(INDIRECT(ADDRESS(ROW()+(0), COLUMN()+(-2), 1))*INDIRECT(ADDRESS(ROW()+(0), COLUMN()+(-1), 1)), 2)</f>
        <v>335.96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0.914</v>
      </c>
      <c r="G32" s="12">
        <v>262.22</v>
      </c>
      <c r="H32" s="12">
        <f ca="1">ROUND(INDIRECT(ADDRESS(ROW()+(0), COLUMN()+(-2), 1))*INDIRECT(ADDRESS(ROW()+(0), COLUMN()+(-1), 1)), 2)</f>
        <v>239.67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0.373</v>
      </c>
      <c r="G33" s="12">
        <v>377.91</v>
      </c>
      <c r="H33" s="12">
        <f ca="1">ROUND(INDIRECT(ADDRESS(ROW()+(0), COLUMN()+(-2), 1))*INDIRECT(ADDRESS(ROW()+(0), COLUMN()+(-1), 1)), 2)</f>
        <v>140.96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0.406</v>
      </c>
      <c r="G34" s="12">
        <v>262.22</v>
      </c>
      <c r="H34" s="12">
        <f ca="1">ROUND(INDIRECT(ADDRESS(ROW()+(0), COLUMN()+(-2), 1))*INDIRECT(ADDRESS(ROW()+(0), COLUMN()+(-1), 1)), 2)</f>
        <v>106.46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0.017</v>
      </c>
      <c r="G35" s="12">
        <v>377.91</v>
      </c>
      <c r="H35" s="12">
        <f ca="1">ROUND(INDIRECT(ADDRESS(ROW()+(0), COLUMN()+(-2), 1))*INDIRECT(ADDRESS(ROW()+(0), COLUMN()+(-1), 1)), 2)</f>
        <v>6.42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3">
        <v>0.068</v>
      </c>
      <c r="G36" s="14">
        <v>262.22</v>
      </c>
      <c r="H36" s="14">
        <f ca="1">ROUND(INDIRECT(ADDRESS(ROW()+(0), COLUMN()+(-2), 1))*INDIRECT(ADDRESS(ROW()+(0), COLUMN()+(-1), 1)), 2)</f>
        <v>17.83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847.3</v>
      </c>
    </row>
    <row r="38" spans="1:8" ht="13.50" thickBot="1" customHeight="1">
      <c r="A38" s="15">
        <v>4</v>
      </c>
      <c r="B38" s="15"/>
      <c r="C38" s="15"/>
      <c r="D38" s="15"/>
      <c r="E38" s="18" t="s">
        <v>86</v>
      </c>
      <c r="F38" s="18"/>
      <c r="G38" s="15"/>
      <c r="H38" s="15"/>
    </row>
    <row r="39" spans="1:8" ht="13.50" thickBot="1" customHeight="1">
      <c r="A39" s="19"/>
      <c r="B39" s="19"/>
      <c r="C39" s="19"/>
      <c r="D39" s="20" t="s">
        <v>87</v>
      </c>
      <c r="E39" s="19" t="s">
        <v>88</v>
      </c>
      <c r="F39" s="13">
        <v>2</v>
      </c>
      <c r="G39" s="14">
        <f ca="1">ROUND(SUM(INDIRECT(ADDRESS(ROW()+(-2), COLUMN()+(1), 1)),INDIRECT(ADDRESS(ROW()+(-10), COLUMN()+(1), 1)),INDIRECT(ADDRESS(ROW()+(-13), COLUMN()+(1), 1))), 2)</f>
        <v>4916.77</v>
      </c>
      <c r="H39" s="14">
        <f ca="1">ROUND(INDIRECT(ADDRESS(ROW()+(0), COLUMN()+(-2), 1))*INDIRECT(ADDRESS(ROW()+(0), COLUMN()+(-1), 1))/100, 2)</f>
        <v>98.34</v>
      </c>
    </row>
    <row r="40" spans="1:8" ht="13.50" thickBot="1" customHeight="1">
      <c r="A40" s="21" t="s">
        <v>89</v>
      </c>
      <c r="B40" s="21"/>
      <c r="C40" s="21"/>
      <c r="D40" s="22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1)),INDIRECT(ADDRESS(ROW()+(-11), COLUMN()+(0), 1)),INDIRECT(ADDRESS(ROW()+(-14), COLUMN()+(0), 1))), 2)</f>
        <v>5015.11</v>
      </c>
    </row>
  </sheetData>
  <mergeCells count="4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F29:G29"/>
    <mergeCell ref="A30:C30"/>
    <mergeCell ref="E30:F30"/>
    <mergeCell ref="A31:C31"/>
    <mergeCell ref="A32:C32"/>
    <mergeCell ref="A33:C33"/>
    <mergeCell ref="A34:C34"/>
    <mergeCell ref="A35:C35"/>
    <mergeCell ref="A36:C36"/>
    <mergeCell ref="A37:C37"/>
    <mergeCell ref="F37:G37"/>
    <mergeCell ref="A38:C38"/>
    <mergeCell ref="E38:F38"/>
    <mergeCell ref="A39:C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