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<sst xmlns="http://schemas.openxmlformats.org/spreadsheetml/2006/main" count="46" uniqueCount="46">
  <si>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</si>
  <si>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EHE025</t>
  </si>
  <si>
    <t xml:space="preserve">m²</t>
  </si>
  <si>
    <t xml:space="preserve">Sistema de encofrado para losa de escalera de hormigón visto.</t>
  </si>
  <si>
    <r>
      <rPr>
        <sz val="8.25"/>
        <color rgb="FF000000"/>
        <rFont val="Arial"/>
        <family val="2"/>
      </rPr>
      <t xml:space="preserve">Montaje y desmontaje de sistema de encofrado para formación de losa de escalera de hormigón armado, con acabado visto con textura lisa en su cara inferior y laterales, con escalonado de hormigón, en planta de hasta 3 m de altura libre, formado por: superficie encofrante de tablones de madera de pino, amortizables en 10 usos, forrados con tablero aglomerado hidrófugo, de un solo uso con una de sus caras plastificada; estructura soporte horizontal de tablones de madera de pino, amortizables en 10 usos y estructura soporte vertical de puntales metálicos, amortizables en 150 usos. Incluso líquido desencofrante, para evitar la adherencia del hormigón al encofrado.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</si>
  <si>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</si>
  <si>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</si>
  <si>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</si>
  <si>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</si>
  <si>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</si>
  <si>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</si>
  <si>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</si>
  <si>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mt50spa052b</t>
  </si>
  <si>
    <t xml:space="preserve">m</t>
  </si>
  <si>
    <t xml:space="preserve">Tablón de madera de pino, de 20x7,2 cm.</t>
  </si>
  <si>
    <t xml:space="preserve">mt08eft015a</t>
  </si>
  <si>
    <t xml:space="preserve">m²</t>
  </si>
  <si>
    <t xml:space="preserve">Tablero aglomerado hidrófugo, con una de sus caras plastificada, de 10 mm de espesor.</t>
  </si>
  <si>
    <t xml:space="preserve">mt08eve020</t>
  </si>
  <si>
    <t xml:space="preserve">m²</t>
  </si>
  <si>
    <t xml:space="preserve">Sistema de encofrado para formación de escalonado en losas inclinadas de escalera de hormigón armado, con puntales y tableros de madera.</t>
  </si>
  <si>
    <t xml:space="preserve">mt50spa081a</t>
  </si>
  <si>
    <t xml:space="preserve">Ud</t>
  </si>
  <si>
    <t xml:space="preserve">Puntal metálico telescópico, de hasta 3 m de altura.</t>
  </si>
  <si>
    <t xml:space="preserve">mt08cim030b</t>
  </si>
  <si>
    <t xml:space="preserve">m³</t>
  </si>
  <si>
    <t xml:space="preserve">Madera de pino.</t>
  </si>
  <si>
    <t xml:space="preserve">mt08var060</t>
  </si>
  <si>
    <t xml:space="preserve">kg</t>
  </si>
  <si>
    <t xml:space="preserve">Puntas de acero de 20x100 mm.</t>
  </si>
  <si>
    <t xml:space="preserve">mt08dba010b</t>
  </si>
  <si>
    <t xml:space="preserve">l</t>
  </si>
  <si>
    <t xml:space="preserve">Agente desmoldeante biodegradable en fase acuosa, para hormigones con acabado visto.</t>
  </si>
  <si>
    <t xml:space="preserve">Subtotal materiales:</t>
  </si>
  <si>
    <t xml:space="preserve">Mano de obra</t>
  </si>
  <si>
    <t xml:space="preserve">mo044</t>
  </si>
  <si>
    <t xml:space="preserve">h</t>
  </si>
  <si>
    <t xml:space="preserve">Oficial carpintero encofrador.</t>
  </si>
  <si>
    <t xml:space="preserve">mo091</t>
  </si>
  <si>
    <t xml:space="preserve">h</t>
  </si>
  <si>
    <t xml:space="preserve">Medio oficial carpintero encofrador.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</si>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</sst>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53" customWidth="1"/>
    <col min="4" max="4" width="6.12" customWidth="1"/>
    <col min="5" max="5" width="74.46" customWidth="1"/>
    <col min="6" max="6" width="10.54" customWidth="1"/>
    <col min="7" max="7" width="13.43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0.75</v>
      </c>
      <c r="G10" s="12">
        <v>194.77</v>
      </c>
      <c r="H10" s="12">
        <f ca="1">ROUND(INDIRECT(ADDRESS(ROW()+(0), COLUMN()+(-2), 1))*INDIRECT(ADDRESS(ROW()+(0), COLUMN()+(-1), 1)), 2)</f>
        <v>146.08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1.15</v>
      </c>
      <c r="G11" s="12">
        <v>342</v>
      </c>
      <c r="H11" s="12">
        <f ca="1">ROUND(INDIRECT(ADDRESS(ROW()+(0), COLUMN()+(-2), 1))*INDIRECT(ADDRESS(ROW()+(0), COLUMN()+(-1), 1)), 2)</f>
        <v>393.3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0.2</v>
      </c>
      <c r="G12" s="12">
        <v>536.1</v>
      </c>
      <c r="H12" s="12">
        <f ca="1">ROUND(INDIRECT(ADDRESS(ROW()+(0), COLUMN()+(-2), 1))*INDIRECT(ADDRESS(ROW()+(0), COLUMN()+(-1), 1)), 2)</f>
        <v>107.22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0.013</v>
      </c>
      <c r="G13" s="12">
        <v>593.19</v>
      </c>
      <c r="H13" s="12">
        <f ca="1">ROUND(INDIRECT(ADDRESS(ROW()+(0), COLUMN()+(-2), 1))*INDIRECT(ADDRESS(ROW()+(0), COLUMN()+(-1), 1)), 2)</f>
        <v>7.71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0.003</v>
      </c>
      <c r="G14" s="12">
        <v>10953.2</v>
      </c>
      <c r="H14" s="12">
        <f ca="1">ROUND(INDIRECT(ADDRESS(ROW()+(0), COLUMN()+(-2), 1))*INDIRECT(ADDRESS(ROW()+(0), COLUMN()+(-1), 1)), 2)</f>
        <v>32.86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0.04</v>
      </c>
      <c r="G15" s="12">
        <v>269.59</v>
      </c>
      <c r="H15" s="12">
        <f ca="1">ROUND(INDIRECT(ADDRESS(ROW()+(0), COLUMN()+(-2), 1))*INDIRECT(ADDRESS(ROW()+(0), COLUMN()+(-1), 1)), 2)</f>
        <v>10.78</v>
      </c>
    </row>
    <row r="16" spans="1:8" ht="24.0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3">
        <v>0.013</v>
      </c>
      <c r="G16" s="14">
        <v>141.36</v>
      </c>
      <c r="H16" s="14">
        <f ca="1">ROUND(INDIRECT(ADDRESS(ROW()+(0), COLUMN()+(-2), 1))*INDIRECT(ADDRESS(ROW()+(0), COLUMN()+(-1), 1)), 2)</f>
        <v>1.84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699.79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1">
        <v>1.471</v>
      </c>
      <c r="G19" s="12">
        <v>392.5</v>
      </c>
      <c r="H19" s="12">
        <f ca="1">ROUND(INDIRECT(ADDRESS(ROW()+(0), COLUMN()+(-2), 1))*INDIRECT(ADDRESS(ROW()+(0), COLUMN()+(-1), 1)), 2)</f>
        <v>577.37</v>
      </c>
    </row>
    <row r="20" spans="1:8" ht="13.50" thickBot="1" customHeight="1">
      <c r="A20" s="1" t="s">
        <v>38</v>
      </c>
      <c r="B20" s="1"/>
      <c r="C20" s="10" t="s">
        <v>39</v>
      </c>
      <c r="D20" s="10"/>
      <c r="E20" s="1" t="s">
        <v>40</v>
      </c>
      <c r="F20" s="13">
        <v>1.393</v>
      </c>
      <c r="G20" s="14">
        <v>272.35</v>
      </c>
      <c r="H20" s="14">
        <f ca="1">ROUND(INDIRECT(ADDRESS(ROW()+(0), COLUMN()+(-2), 1))*INDIRECT(ADDRESS(ROW()+(0), COLUMN()+(-1), 1)), 2)</f>
        <v>379.38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1)),INDIRECT(ADDRESS(ROW()+(-2), COLUMN()+(0), 1))), 2)</f>
        <v>956.75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9"/>
      <c r="B23" s="19"/>
      <c r="C23" s="20" t="s">
        <v>43</v>
      </c>
      <c r="D23" s="20"/>
      <c r="E23" s="19" t="s">
        <v>44</v>
      </c>
      <c r="F23" s="13">
        <v>2</v>
      </c>
      <c r="G23" s="14">
        <f ca="1">ROUND(SUM(INDIRECT(ADDRESS(ROW()+(-2), COLUMN()+(1), 1)),INDIRECT(ADDRESS(ROW()+(-6), COLUMN()+(1), 1))), 2)</f>
        <v>1656.54</v>
      </c>
      <c r="H23" s="14">
        <f ca="1">ROUND(INDIRECT(ADDRESS(ROW()+(0), COLUMN()+(-2), 1))*INDIRECT(ADDRESS(ROW()+(0), COLUMN()+(-1), 1))/100, 2)</f>
        <v>33.13</v>
      </c>
    </row>
    <row r="24" spans="1:8" ht="13.50" thickBot="1" customHeight="1">
      <c r="A24" s="8"/>
      <c r="B24" s="8"/>
      <c r="C24" s="8"/>
      <c r="D24" s="8"/>
      <c r="E24" s="8"/>
      <c r="F24" s="21" t="s">
        <v>45</v>
      </c>
      <c r="G24" s="21"/>
      <c r="H24" s="22">
        <f ca="1">ROUND(SUM(INDIRECT(ADDRESS(ROW()+(-1), COLUMN()+(0), 1)),INDIRECT(ADDRESS(ROW()+(-3), COLUMN()+(0), 1)),INDIRECT(ADDRESS(ROW()+(-7), COLUMN()+(0), 1))), 2)</f>
        <v>1689.67</v>
      </c>
    </row>
  </sheetData>
  <mergeCells count="4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