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<sst xmlns="http://schemas.openxmlformats.org/spreadsheetml/2006/main" count="43" uniqueCount="43">
  <si>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</si>
  <si>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EAM010</t>
  </si>
  <si>
    <t xml:space="preserve">m²</t>
  </si>
  <si>
    <t xml:space="preserve">Estructura metálica realizada con pórticos.</t>
  </si>
  <si>
    <r>
      <rPr>
        <sz val="8.25"/>
        <color rgb="FF000000"/>
        <rFont val="Arial"/>
        <family val="2"/>
      </rPr>
      <t xml:space="preserve">Estructura metálica realizada con pórticos y correas de acero A 36, en perfiles laminados en caliente, de las series IPN, IPE, HEA, HEB o HEM, acabado con imprimación antioxidante, con uniones soldadas en obra, con una cuantía de acero de 32,8 kg/m², para distancia entre apoyos inferior a 10 m, separación de 4 m entre pórticos y una altura de columnas de hasta 5 m. El precio incluye las soldaduras, los cortes, los despuntes, las piezas especiales,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</si>
  <si>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</si>
  <si>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</si>
  <si>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</si>
  <si>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</si>
  <si>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</si>
  <si>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</si>
  <si>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</si>
  <si>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mt07ala000ab</t>
  </si>
  <si>
    <t xml:space="preserve">kg</t>
  </si>
  <si>
    <t xml:space="preserve">Acero laminado A 36, en perfiles laminados en caliente, según ASTM A 36, piezas simples, para aplicaciones estructurales, acabado con imprimación antioxidante. Trabajado y montado en taller, para colocar con uniones soldadas en obra.</t>
  </si>
  <si>
    <t xml:space="preserve">Subtotal materiales:</t>
  </si>
  <si>
    <t xml:space="preserve">Equipo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</si>
  <si>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</si>
  <si>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</si>
  <si>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</si>
  <si>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mq08sol020</t>
  </si>
  <si>
    <t xml:space="preserve">h</t>
  </si>
  <si>
    <t xml:space="preserve">Equipo y elementos auxiliares para soldadura eléctrica.</t>
  </si>
  <si>
    <t xml:space="preserve">mq07ple010bg</t>
  </si>
  <si>
    <t xml:space="preserve">Ud</t>
  </si>
  <si>
    <t xml:space="preserve">Alquiler diario de cesta elevadora de brazo articulado, motor diésel, de 16 m de altura máxima de trabajo, incluso mantenimiento y seguro de responsabilidad civil.</t>
  </si>
  <si>
    <t xml:space="preserve">mq07gte010a</t>
  </si>
  <si>
    <t xml:space="preserve">h</t>
  </si>
  <si>
    <t xml:space="preserve">Grúa autopropulsada de brazo telescópico con una capacidad de elevación de 12 t y 20 m de altura máxima de trabajo.</t>
  </si>
  <si>
    <t xml:space="preserve">Subtotal equipo:</t>
  </si>
  <si>
    <t xml:space="preserve">Mano de obra</t>
  </si>
  <si>
    <t xml:space="preserve">mo047</t>
  </si>
  <si>
    <t xml:space="preserve">h</t>
  </si>
  <si>
    <t xml:space="preserve">Oficial montador de estructura metálica.</t>
  </si>
  <si>
    <t xml:space="preserve">mo094</t>
  </si>
  <si>
    <t xml:space="preserve">h</t>
  </si>
  <si>
    <t xml:space="preserve">Medio oficial montador de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</si>
  <si>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</si>
  <si>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</si>
  <si>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</si>
  <si>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</si>
  <si>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57,71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</si>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</sst>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1.53" customWidth="1"/>
    <col min="4" max="4" width="6.12" customWidth="1"/>
    <col min="5" max="5" width="70.04" customWidth="1"/>
    <col min="6" max="6" width="12.24" customWidth="1"/>
    <col min="7" max="7" width="13.77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32.8</v>
      </c>
      <c r="G10" s="14">
        <v>47.99</v>
      </c>
      <c r="H10" s="14">
        <f ca="1">ROUND(INDIRECT(ADDRESS(ROW()+(0), COLUMN()+(-2), 1))*INDIRECT(ADDRESS(ROW()+(0), COLUMN()+(-1), 1)), 2)</f>
        <v>1574.07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1574.07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0.012</v>
      </c>
      <c r="G13" s="13">
        <v>260.53</v>
      </c>
      <c r="H13" s="13">
        <f ca="1">ROUND(INDIRECT(ADDRESS(ROW()+(0), COLUMN()+(-2), 1))*INDIRECT(ADDRESS(ROW()+(0), COLUMN()+(-1), 1)), 2)</f>
        <v>3.13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0.017</v>
      </c>
      <c r="G14" s="13">
        <v>108.07</v>
      </c>
      <c r="H14" s="13">
        <f ca="1">ROUND(INDIRECT(ADDRESS(ROW()+(0), COLUMN()+(-2), 1))*INDIRECT(ADDRESS(ROW()+(0), COLUMN()+(-1), 1)), 2)</f>
        <v>1.84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0.01</v>
      </c>
      <c r="G15" s="13">
        <v>4072.97</v>
      </c>
      <c r="H15" s="13">
        <f ca="1">ROUND(INDIRECT(ADDRESS(ROW()+(0), COLUMN()+(-2), 1))*INDIRECT(ADDRESS(ROW()+(0), COLUMN()+(-1), 1)), 2)</f>
        <v>40.73</v>
      </c>
    </row>
    <row r="16" spans="1:8" ht="24.0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2">
        <v>0.012</v>
      </c>
      <c r="G16" s="14">
        <v>1732.19</v>
      </c>
      <c r="H16" s="14">
        <f ca="1">ROUND(INDIRECT(ADDRESS(ROW()+(0), COLUMN()+(-2), 1))*INDIRECT(ADDRESS(ROW()+(0), COLUMN()+(-1), 1)), 2)</f>
        <v>20.79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1))), 2)</f>
        <v>66.49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0.369</v>
      </c>
      <c r="G19" s="13">
        <v>392.5</v>
      </c>
      <c r="H19" s="13">
        <f ca="1">ROUND(INDIRECT(ADDRESS(ROW()+(0), COLUMN()+(-2), 1))*INDIRECT(ADDRESS(ROW()+(0), COLUMN()+(-1), 1)), 2)</f>
        <v>144.83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2">
        <v>0.369</v>
      </c>
      <c r="G20" s="14">
        <v>272.35</v>
      </c>
      <c r="H20" s="14">
        <f ca="1">ROUND(INDIRECT(ADDRESS(ROW()+(0), COLUMN()+(-2), 1))*INDIRECT(ADDRESS(ROW()+(0), COLUMN()+(-1), 1)), 2)</f>
        <v>100.5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245.33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2">
        <v>2</v>
      </c>
      <c r="G23" s="14">
        <f ca="1">ROUND(SUM(INDIRECT(ADDRESS(ROW()+(-2), COLUMN()+(1), 1)),INDIRECT(ADDRESS(ROW()+(-6), COLUMN()+(1), 1)),INDIRECT(ADDRESS(ROW()+(-12), COLUMN()+(1), 1))), 2)</f>
        <v>1885.89</v>
      </c>
      <c r="H23" s="14">
        <f ca="1">ROUND(INDIRECT(ADDRESS(ROW()+(0), COLUMN()+(-2), 1))*INDIRECT(ADDRESS(ROW()+(0), COLUMN()+(-1), 1))/100, 2)</f>
        <v>37.72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1)),INDIRECT(ADDRESS(ROW()+(-13), COLUMN()+(0), 1))), 2)</f>
        <v>1923.61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